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4000" tabRatio="876" activeTab="0"/>
  </bookViews>
  <sheets>
    <sheet name="GuV-Übersicht " sheetId="1" r:id="rId1"/>
    <sheet name="GuV-Detailplan" sheetId="2" r:id="rId2"/>
    <sheet name="Liquiditäts-Übersicht" sheetId="3" state="hidden" r:id="rId3"/>
    <sheet name="Liquiditäts-Detailplan" sheetId="4" r:id="rId4"/>
    <sheet name="InvestPlan" sheetId="5" r:id="rId5"/>
    <sheet name="Personalplan" sheetId="6" r:id="rId6"/>
    <sheet name="Umsätze" sheetId="7" r:id="rId7"/>
    <sheet name="Marketing" sheetId="8" r:id="rId8"/>
  </sheets>
  <definedNames>
    <definedName name="_xlnm.Print_Area" localSheetId="1">'GuV-Detailplan'!$B$1:$BJ$31</definedName>
    <definedName name="_xlnm.Print_Area" localSheetId="0">'GuV-Übersicht '!$B$1:$G$19</definedName>
    <definedName name="_xlnm.Print_Area" localSheetId="4">'InvestPlan'!$B$1:$BK$40</definedName>
    <definedName name="_xlnm.Print_Area" localSheetId="3">'Liquiditäts-Detailplan'!$B$1:$BJ$55</definedName>
    <definedName name="_xlnm.Print_Area" localSheetId="2">'Liquiditäts-Übersicht'!$B$1:$G$29</definedName>
    <definedName name="_xlnm.Print_Area" localSheetId="7">'Marketing'!$B$1:$BJ$28</definedName>
    <definedName name="_xlnm.Print_Area" localSheetId="5">'Personalplan'!$B$1:$BK$31</definedName>
    <definedName name="_xlnm.Print_Area" localSheetId="6">'Umsätze'!$B$1:$BK$20</definedName>
    <definedName name="_xlnm.Print_Titles" localSheetId="1">'GuV-Detailplan'!$B:$B,'GuV-Detailplan'!$1:$3</definedName>
    <definedName name="_xlnm.Print_Titles" localSheetId="4">'InvestPlan'!$B:$C,'InvestPlan'!$1:$3</definedName>
    <definedName name="_xlnm.Print_Titles" localSheetId="3">'Liquiditäts-Detailplan'!$B:$B,'Liquiditäts-Detailplan'!$1:$3</definedName>
    <definedName name="_xlnm.Print_Titles" localSheetId="7">'Marketing'!$B:$B,'Marketing'!$1:$3</definedName>
    <definedName name="_xlnm.Print_Titles" localSheetId="5">'Personalplan'!$B:$C,'Personalplan'!$1:$3</definedName>
    <definedName name="_xlnm.Print_Titles" localSheetId="6">'Umsätze'!$B:$C,'Umsätze'!$2:$3</definedName>
  </definedNames>
  <calcPr fullCalcOnLoad="1"/>
</workbook>
</file>

<file path=xl/sharedStrings.xml><?xml version="1.0" encoding="utf-8"?>
<sst xmlns="http://schemas.openxmlformats.org/spreadsheetml/2006/main" count="220" uniqueCount="131">
  <si>
    <t>Planperiode</t>
  </si>
  <si>
    <t>1. Jahr</t>
  </si>
  <si>
    <t>2. Jahr</t>
  </si>
  <si>
    <t>3. Jahr</t>
  </si>
  <si>
    <t>4. Jahr</t>
  </si>
  <si>
    <t>5. Jahr</t>
  </si>
  <si>
    <t>Umsatzerlöse (Summe)</t>
  </si>
  <si>
    <t>Sonstige betriebl. Erträge</t>
  </si>
  <si>
    <t>Beschäftigte (Durchschnitt)</t>
  </si>
  <si>
    <t>Investitions- und Abschreibungsplanung</t>
  </si>
  <si>
    <t>Investition 6</t>
  </si>
  <si>
    <t>Investition 7</t>
  </si>
  <si>
    <t>Investition 8</t>
  </si>
  <si>
    <t>Investition 9</t>
  </si>
  <si>
    <t>Investitionen insgesamt</t>
  </si>
  <si>
    <t>Einzahlungen aus ...</t>
  </si>
  <si>
    <t>Umsatzerlösen/Anzahlungen:</t>
  </si>
  <si>
    <t>Auszahlungen für ...</t>
  </si>
  <si>
    <t>Investitionen</t>
  </si>
  <si>
    <t>EINZAHLUNGEN INSGESAMT</t>
  </si>
  <si>
    <t>AUSZAHLUNGEN INSGESAMT</t>
  </si>
  <si>
    <t>ÜBER/UNTERD. JE PERIODE</t>
  </si>
  <si>
    <t>ÜBER/UNTERD KUMULATIV</t>
  </si>
  <si>
    <t>Finanzierung:</t>
  </si>
  <si>
    <t>LIQUIDITÄT JE PERIODE</t>
  </si>
  <si>
    <t>LIQUIDITÄT KUMULATIV</t>
  </si>
  <si>
    <t>Umsatzerlöse</t>
  </si>
  <si>
    <t>Betriebsleistung</t>
  </si>
  <si>
    <t>Betriebsertrag</t>
  </si>
  <si>
    <t>Betriebsaufwand</t>
  </si>
  <si>
    <t>Finanzierung Summe</t>
  </si>
  <si>
    <t>Personalplanung</t>
  </si>
  <si>
    <t>Personalkosten (Summe)</t>
  </si>
  <si>
    <t>PR</t>
  </si>
  <si>
    <t>Messen (inkl. Events)</t>
  </si>
  <si>
    <t>Reisekosten Vertrieb</t>
  </si>
  <si>
    <t>Preis/Anzahl</t>
  </si>
  <si>
    <t>Revenue Total</t>
  </si>
  <si>
    <t>Marketingmaterialien</t>
  </si>
  <si>
    <t>Summe PR</t>
  </si>
  <si>
    <t>Marketing</t>
  </si>
  <si>
    <t>Summe Marketing</t>
  </si>
  <si>
    <t>Anzahl</t>
  </si>
  <si>
    <t>Preis</t>
  </si>
  <si>
    <t>Online-Marketing</t>
  </si>
  <si>
    <t>Marketingplan</t>
  </si>
  <si>
    <t>Anzahl MA - 1. Jahr</t>
  </si>
  <si>
    <t>Personalgehälter</t>
  </si>
  <si>
    <t>Investition 10</t>
  </si>
  <si>
    <t>Revenue</t>
  </si>
  <si>
    <t xml:space="preserve">Revenue </t>
  </si>
  <si>
    <t>Abschreibung</t>
  </si>
  <si>
    <t>Abschreibungsdauer</t>
  </si>
  <si>
    <t>Initialausstattung für Mitarbeiter</t>
  </si>
  <si>
    <t>Initialausstattung/MA</t>
  </si>
  <si>
    <t>Investition 11</t>
  </si>
  <si>
    <t>Monatlich/ Einmalig</t>
  </si>
  <si>
    <t>Liquiditätsplan</t>
  </si>
  <si>
    <t>Einzahlungen aus…</t>
  </si>
  <si>
    <t>Umsatzerlösen/Anzahlungen</t>
  </si>
  <si>
    <t>Sonst. betriebl. Erträgen</t>
  </si>
  <si>
    <t>Auszahlungen für…</t>
  </si>
  <si>
    <t>Materialeinkauf</t>
  </si>
  <si>
    <t>Personalaufwand</t>
  </si>
  <si>
    <t>Sonst. betr. Aufwand:</t>
  </si>
  <si>
    <t>Sonst. betriebl. Aufwand</t>
  </si>
  <si>
    <t xml:space="preserve">Investition </t>
  </si>
  <si>
    <t>ÜEBR/UNTERD. JE PERIODE</t>
  </si>
  <si>
    <t>Finanzierung</t>
  </si>
  <si>
    <t>Umsätze</t>
  </si>
  <si>
    <t>Personalabhängige Aufwendungen</t>
  </si>
  <si>
    <t>LIQUIDITÄTS PEAK</t>
  </si>
  <si>
    <t>Guthaben auf Geschäftskonten</t>
  </si>
  <si>
    <t>Gewinn- und Verlustrechnung</t>
  </si>
  <si>
    <t>Sonstiger Materialaufwand</t>
  </si>
  <si>
    <t>Anzahl MA - 2. Jahr</t>
  </si>
  <si>
    <t>Anzahl MA - 3. Jahr</t>
  </si>
  <si>
    <t>Anzahl MA - 4. Jahr</t>
  </si>
  <si>
    <t>Anzahl MA - 5. Jahr</t>
  </si>
  <si>
    <t>Büroausstattung</t>
  </si>
  <si>
    <t>IT-Infrastruktur</t>
  </si>
  <si>
    <t>Bürobedarf, Porto, Telekom pro MA</t>
  </si>
  <si>
    <t>Business Software</t>
  </si>
  <si>
    <t>Entwicklungs Software</t>
  </si>
  <si>
    <t>Einzahlung in Kapitalrücklage</t>
  </si>
  <si>
    <t>Stammkapitalerhöhung</t>
  </si>
  <si>
    <t>Umsatzsteuer</t>
  </si>
  <si>
    <t>Vorsteuer</t>
  </si>
  <si>
    <t>Dif. Ust-Vst(Erst.-Zahlg) zzgl. 2Mon</t>
  </si>
  <si>
    <t>GuV Detail</t>
  </si>
  <si>
    <t>Gehalt</t>
  </si>
  <si>
    <t>Gehaltssteigerung in % p.a.</t>
  </si>
  <si>
    <t>Jahr</t>
  </si>
  <si>
    <t>Stammkap.erh. (kum)</t>
  </si>
  <si>
    <t>Einz. In. Kap.rückl. (kum)</t>
  </si>
  <si>
    <t>Summe Marketing/PR</t>
  </si>
  <si>
    <t>Liquiditätsplanung</t>
  </si>
  <si>
    <t>Einzahlungen insgesamt</t>
  </si>
  <si>
    <t>Auszahlungen insgesamt</t>
  </si>
  <si>
    <t>Dif. Ust-Vst(Erst.-Zahlg)</t>
  </si>
  <si>
    <t>Einzahlungen insgesamt Brutto</t>
  </si>
  <si>
    <t>Auszahlungen insgesamt Brutto</t>
  </si>
  <si>
    <t>Materialaufwand</t>
  </si>
  <si>
    <t>Lohnnebenkosten</t>
  </si>
  <si>
    <t>Lohnnebenkosten (Summe)</t>
  </si>
  <si>
    <t>Versicherungen/Beiträge</t>
  </si>
  <si>
    <t>EBIT</t>
  </si>
  <si>
    <t>EBITDA</t>
  </si>
  <si>
    <t>EBT</t>
  </si>
  <si>
    <t>Zinsen</t>
  </si>
  <si>
    <t>Abschreibungen</t>
  </si>
  <si>
    <t>Sonst.betriebl.Aufwand (Sum.)</t>
  </si>
  <si>
    <t>Personalaufwand (Summe)</t>
  </si>
  <si>
    <t>Materialaufwand (Summe)</t>
  </si>
  <si>
    <t>Normalabschreibung</t>
  </si>
  <si>
    <t xml:space="preserve">Personalaufwand  </t>
  </si>
  <si>
    <t>Sonst. betriebl.  Aufwand</t>
  </si>
  <si>
    <t xml:space="preserve">Materialaufwand </t>
  </si>
  <si>
    <t>Stille Beteiligungen</t>
  </si>
  <si>
    <t>Mieteinnahmen</t>
  </si>
  <si>
    <t>Zinserträge</t>
  </si>
  <si>
    <t>Löhne/Gehälter</t>
  </si>
  <si>
    <t>Sozialaufwendungen</t>
  </si>
  <si>
    <t>Mieten</t>
  </si>
  <si>
    <t xml:space="preserve">Bürobedarf/Porto/Telekom </t>
  </si>
  <si>
    <t>Externe Leistungen</t>
  </si>
  <si>
    <t>Sonstiges</t>
  </si>
  <si>
    <t>Beratung</t>
  </si>
  <si>
    <t>PGR</t>
  </si>
  <si>
    <t>FZE</t>
  </si>
  <si>
    <t>Zuschüsse (Ust. befreit)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</si>
</sst>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DM&quot;;[Red]\-#,##0.00\ &quot;DM&quot;"/>
    <numFmt numFmtId="167" formatCode="#,##0\ &quot;€&quot;"/>
    <numFmt numFmtId="168" formatCode="_-* #,##0\ &quot;DM&quot;_-;\-* #,##0\ &quot;DM&quot;_-;_-* &quot;-&quot;??\ &quot;DM&quot;_-;_-@_-"/>
    <numFmt numFmtId="169" formatCode="#,##0.00\ &quot;€&quot;"/>
    <numFmt numFmtId="170" formatCode="_-* #,##0\ &quot;€&quot;_-;\-* #,##0\ &quot;€&quot;_-;_-* &quot;-&quot;??\ &quot;€&quot;_-;_-@_-"/>
    <numFmt numFmtId="171" formatCode="#,##0.0"/>
  </numFmts>
  <fonts count="54">
    <font>
      <sz val="10"/>
      <name val="MS Sans Serif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b/>
      <sz val="9.5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name val="MS Sans Serif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MS Sans Serif"/>
      <family val="2"/>
    </font>
    <font>
      <b/>
      <i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9.5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MS Sans Serif"/>
      <family val="2"/>
    </font>
    <font>
      <b/>
      <i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DADFE2"/>
        <bgColor indexed="64"/>
      </patternFill>
    </fill>
    <fill>
      <patternFill patternType="solid">
        <fgColor rgb="FF87BFFD"/>
        <bgColor indexed="64"/>
      </patternFill>
    </fill>
  </fills>
  <borders count="1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/>
      <top style="medium">
        <color indexed="9"/>
      </top>
      <bottom>
        <color indexed="63"/>
      </bottom>
    </border>
    <border>
      <left style="medium"/>
      <right style="medium"/>
      <top>
        <color indexed="63"/>
      </top>
      <bottom style="medium">
        <color indexed="9"/>
      </bottom>
    </border>
    <border>
      <left>
        <color indexed="63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/>
      <top style="medium">
        <color theme="0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theme="0"/>
      </right>
      <top style="medium"/>
      <bottom style="medium"/>
    </border>
    <border>
      <left style="medium">
        <color theme="0"/>
      </left>
      <right style="medium">
        <color theme="0"/>
      </right>
      <top style="medium"/>
      <bottom style="medium"/>
    </border>
    <border>
      <left style="medium">
        <color theme="0"/>
      </left>
      <right style="medium"/>
      <top style="medium"/>
      <bottom style="medium"/>
    </border>
    <border>
      <left>
        <color indexed="63"/>
      </left>
      <right style="medium">
        <color indexed="9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8"/>
      </right>
      <top style="medium">
        <color indexed="9"/>
      </top>
      <bottom>
        <color indexed="63"/>
      </bottom>
    </border>
    <border>
      <left style="medium"/>
      <right style="medium"/>
      <top style="medium">
        <color indexed="9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/>
      <top style="medium">
        <color theme="0"/>
      </top>
      <bottom style="medium">
        <color theme="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theme="0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 style="medium"/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/>
      <top>
        <color indexed="63"/>
      </top>
      <bottom style="medium">
        <color indexed="9"/>
      </bottom>
    </border>
    <border>
      <left style="medium"/>
      <right style="medium">
        <color indexed="9"/>
      </right>
      <top>
        <color indexed="63"/>
      </top>
      <bottom style="medium"/>
    </border>
    <border>
      <left style="medium">
        <color indexed="9"/>
      </left>
      <right style="medium"/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>
        <color indexed="63"/>
      </left>
      <right>
        <color indexed="63"/>
      </right>
      <top style="medium">
        <color theme="0"/>
      </top>
      <bottom style="medium"/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9"/>
      </top>
      <bottom style="medium"/>
    </border>
    <border>
      <left>
        <color indexed="63"/>
      </left>
      <right style="medium">
        <color theme="0"/>
      </right>
      <top style="medium">
        <color theme="0"/>
      </top>
      <bottom style="medium"/>
    </border>
    <border>
      <left style="medium"/>
      <right style="medium">
        <color indexed="9"/>
      </right>
      <top style="medium">
        <color indexed="9"/>
      </top>
      <bottom style="medium"/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theme="0"/>
      </left>
      <right>
        <color indexed="63"/>
      </right>
      <top style="medium"/>
      <bottom style="medium">
        <color indexed="9"/>
      </bottom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 style="medium"/>
      <right style="medium">
        <color indexed="9"/>
      </right>
      <top style="medium">
        <color indexed="9"/>
      </top>
      <bottom style="medium">
        <color theme="0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theme="0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theme="0"/>
      </bottom>
    </border>
    <border>
      <left>
        <color indexed="63"/>
      </left>
      <right style="medium">
        <color indexed="8"/>
      </right>
      <top style="medium">
        <color indexed="9"/>
      </top>
      <bottom style="medium">
        <color theme="0"/>
      </bottom>
    </border>
    <border>
      <left>
        <color indexed="63"/>
      </left>
      <right style="medium"/>
      <top style="medium">
        <color indexed="9"/>
      </top>
      <bottom style="medium">
        <color theme="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>
        <color theme="0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 style="medium"/>
    </border>
    <border>
      <left style="medium">
        <color theme="0"/>
      </left>
      <right style="medium"/>
      <top>
        <color indexed="63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/>
      <right style="medium">
        <color theme="0"/>
      </right>
      <top>
        <color indexed="63"/>
      </top>
      <bottom style="medium"/>
    </border>
    <border>
      <left style="medium">
        <color indexed="9"/>
      </left>
      <right style="medium"/>
      <top style="medium">
        <color theme="0"/>
      </top>
      <bottom style="medium">
        <color indexed="9"/>
      </bottom>
    </border>
    <border>
      <left>
        <color indexed="63"/>
      </left>
      <right style="medium"/>
      <top style="medium">
        <color theme="0"/>
      </top>
      <bottom style="medium">
        <color indexed="9"/>
      </bottom>
    </border>
    <border>
      <left>
        <color indexed="63"/>
      </left>
      <right style="medium"/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8"/>
      </right>
      <top style="medium"/>
      <bottom style="medium"/>
    </border>
    <border>
      <left style="medium">
        <color indexed="9"/>
      </left>
      <right style="medium">
        <color theme="0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8"/>
      </right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8"/>
      </right>
      <top>
        <color indexed="63"/>
      </top>
      <bottom style="medium">
        <color indexed="9"/>
      </bottom>
    </border>
    <border>
      <left style="medium"/>
      <right style="medium">
        <color theme="0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theme="0"/>
      </right>
      <top style="medium">
        <color indexed="9"/>
      </top>
      <bottom style="medium">
        <color indexed="9"/>
      </bottom>
    </border>
    <border>
      <left style="medium">
        <color theme="0"/>
      </left>
      <right style="medium">
        <color theme="0"/>
      </right>
      <top style="medium">
        <color indexed="9"/>
      </top>
      <bottom style="medium">
        <color indexed="9"/>
      </bottom>
    </border>
    <border>
      <left style="medium"/>
      <right style="medium">
        <color indexed="9"/>
      </right>
      <top style="medium"/>
      <bottom>
        <color indexed="63"/>
      </bottom>
    </border>
    <border>
      <left style="medium">
        <color theme="0"/>
      </left>
      <right style="medium"/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 style="medium">
        <color indexed="8"/>
      </right>
      <top style="medium"/>
      <bottom style="medium">
        <color indexed="9"/>
      </bottom>
    </border>
    <border>
      <left style="medium"/>
      <right style="medium"/>
      <top>
        <color indexed="63"/>
      </top>
      <bottom style="medium">
        <color theme="0"/>
      </bottom>
    </border>
    <border>
      <left style="medium"/>
      <right style="medium">
        <color theme="0"/>
      </right>
      <top style="medium"/>
      <bottom>
        <color indexed="63"/>
      </bottom>
    </border>
    <border>
      <left style="medium">
        <color theme="0"/>
      </left>
      <right style="medium">
        <color theme="0"/>
      </right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9"/>
      </bottom>
    </border>
    <border>
      <left style="medium"/>
      <right>
        <color indexed="63"/>
      </right>
      <top style="medium">
        <color theme="0"/>
      </top>
      <bottom style="medium">
        <color theme="0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>
        <color indexed="63"/>
      </right>
      <top style="medium"/>
      <bottom style="medium">
        <color indexed="9"/>
      </bottom>
    </border>
    <border>
      <left style="medium"/>
      <right>
        <color indexed="63"/>
      </right>
      <top style="medium"/>
      <bottom style="medium">
        <color theme="0"/>
      </bottom>
    </border>
    <border>
      <left>
        <color indexed="63"/>
      </left>
      <right style="medium"/>
      <top style="medium"/>
      <bottom style="medium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/>
      <top>
        <color indexed="63"/>
      </top>
      <bottom style="medium">
        <color theme="0"/>
      </bottom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4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03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3" fontId="3" fillId="33" borderId="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3" fontId="3" fillId="35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50" fillId="34" borderId="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 applyProtection="1">
      <alignment/>
      <protection/>
    </xf>
    <xf numFmtId="0" fontId="50" fillId="0" borderId="0" xfId="0" applyFont="1" applyAlignment="1">
      <alignment/>
    </xf>
    <xf numFmtId="0" fontId="4" fillId="34" borderId="0" xfId="0" applyFont="1" applyFill="1" applyAlignment="1">
      <alignment/>
    </xf>
    <xf numFmtId="3" fontId="4" fillId="33" borderId="0" xfId="0" applyNumberFormat="1" applyFont="1" applyFill="1" applyBorder="1" applyAlignment="1" applyProtection="1">
      <alignment horizontal="right"/>
      <protection locked="0"/>
    </xf>
    <xf numFmtId="3" fontId="4" fillId="36" borderId="0" xfId="0" applyNumberFormat="1" applyFont="1" applyFill="1" applyBorder="1" applyAlignment="1" applyProtection="1">
      <alignment horizontal="right"/>
      <protection locked="0"/>
    </xf>
    <xf numFmtId="3" fontId="4" fillId="34" borderId="0" xfId="0" applyNumberFormat="1" applyFont="1" applyFill="1" applyBorder="1" applyAlignment="1" applyProtection="1">
      <alignment horizontal="right"/>
      <protection locked="0"/>
    </xf>
    <xf numFmtId="0" fontId="51" fillId="34" borderId="0" xfId="0" applyFont="1" applyFill="1" applyBorder="1" applyAlignment="1">
      <alignment horizontal="center" vertical="center" wrapText="1"/>
    </xf>
    <xf numFmtId="3" fontId="51" fillId="34" borderId="0" xfId="0" applyNumberFormat="1" applyFont="1" applyFill="1" applyBorder="1" applyAlignment="1">
      <alignment horizontal="center" vertical="center" wrapText="1"/>
    </xf>
    <xf numFmtId="3" fontId="50" fillId="34" borderId="0" xfId="0" applyNumberFormat="1" applyFont="1" applyFill="1" applyBorder="1" applyAlignment="1">
      <alignment horizontal="center" vertical="center" wrapText="1"/>
    </xf>
    <xf numFmtId="3" fontId="50" fillId="34" borderId="0" xfId="52" applyNumberFormat="1" applyFont="1" applyFill="1" applyBorder="1" applyAlignment="1">
      <alignment horizontal="center" vertical="center" wrapText="1"/>
      <protection/>
    </xf>
    <xf numFmtId="0" fontId="4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51" fillId="34" borderId="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4" fillId="33" borderId="0" xfId="51" applyFont="1" applyFill="1">
      <alignment/>
      <protection/>
    </xf>
    <xf numFmtId="0" fontId="4" fillId="0" borderId="0" xfId="51" applyFont="1" applyFill="1">
      <alignment/>
      <protection/>
    </xf>
    <xf numFmtId="0" fontId="4" fillId="0" borderId="0" xfId="51" applyFont="1" applyFill="1" applyBorder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>
      <alignment/>
      <protection/>
    </xf>
    <xf numFmtId="0" fontId="4" fillId="0" borderId="10" xfId="51" applyFont="1" applyFill="1" applyBorder="1">
      <alignment/>
      <protection/>
    </xf>
    <xf numFmtId="0" fontId="50" fillId="34" borderId="0" xfId="0" applyFont="1" applyFill="1" applyAlignment="1">
      <alignment/>
    </xf>
    <xf numFmtId="0" fontId="5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/>
      <protection/>
    </xf>
    <xf numFmtId="3" fontId="10" fillId="34" borderId="0" xfId="0" applyNumberFormat="1" applyFont="1" applyFill="1" applyBorder="1" applyAlignment="1" applyProtection="1">
      <alignment horizontal="right"/>
      <protection/>
    </xf>
    <xf numFmtId="3" fontId="3" fillId="34" borderId="0" xfId="0" applyNumberFormat="1" applyFont="1" applyFill="1" applyBorder="1" applyAlignment="1" applyProtection="1">
      <alignment horizontal="right"/>
      <protection/>
    </xf>
    <xf numFmtId="0" fontId="13" fillId="34" borderId="0" xfId="0" applyFont="1" applyFill="1" applyBorder="1" applyAlignment="1">
      <alignment/>
    </xf>
    <xf numFmtId="3" fontId="4" fillId="34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 horizontal="right"/>
      <protection locked="0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3" fontId="4" fillId="37" borderId="0" xfId="0" applyNumberFormat="1" applyFont="1" applyFill="1" applyBorder="1" applyAlignment="1" applyProtection="1">
      <alignment horizontal="right"/>
      <protection locked="0"/>
    </xf>
    <xf numFmtId="3" fontId="0" fillId="34" borderId="0" xfId="0" applyNumberFormat="1" applyFont="1" applyFill="1" applyAlignment="1">
      <alignment/>
    </xf>
    <xf numFmtId="0" fontId="4" fillId="34" borderId="0" xfId="51" applyFont="1" applyFill="1">
      <alignment/>
      <protection/>
    </xf>
    <xf numFmtId="0" fontId="4" fillId="34" borderId="0" xfId="51" applyFont="1" applyFill="1" applyBorder="1">
      <alignment/>
      <protection/>
    </xf>
    <xf numFmtId="0" fontId="3" fillId="34" borderId="0" xfId="0" applyFont="1" applyFill="1" applyAlignment="1">
      <alignment horizontal="left"/>
    </xf>
    <xf numFmtId="168" fontId="4" fillId="34" borderId="0" xfId="60" applyNumberFormat="1" applyFont="1" applyFill="1" applyAlignment="1">
      <alignment/>
    </xf>
    <xf numFmtId="168" fontId="4" fillId="34" borderId="0" xfId="0" applyNumberFormat="1" applyFont="1" applyFill="1" applyAlignment="1">
      <alignment/>
    </xf>
    <xf numFmtId="0" fontId="4" fillId="33" borderId="11" xfId="51" applyFont="1" applyFill="1" applyBorder="1">
      <alignment/>
      <protection/>
    </xf>
    <xf numFmtId="0" fontId="4" fillId="34" borderId="11" xfId="51" applyFont="1" applyFill="1" applyBorder="1">
      <alignment/>
      <protection/>
    </xf>
    <xf numFmtId="3" fontId="3" fillId="34" borderId="0" xfId="0" applyNumberFormat="1" applyFont="1" applyFill="1" applyBorder="1" applyAlignment="1" applyProtection="1">
      <alignment/>
      <protection locked="0"/>
    </xf>
    <xf numFmtId="0" fontId="51" fillId="34" borderId="0" xfId="0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 vertical="center"/>
    </xf>
    <xf numFmtId="169" fontId="4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 horizontal="left" vertical="center" wrapText="1"/>
    </xf>
    <xf numFmtId="170" fontId="4" fillId="34" borderId="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left" vertical="center" wrapText="1" indent="4"/>
    </xf>
    <xf numFmtId="0" fontId="12" fillId="34" borderId="0" xfId="0" applyFont="1" applyFill="1" applyBorder="1" applyAlignment="1">
      <alignment horizontal="center" vertical="center" wrapText="1"/>
    </xf>
    <xf numFmtId="167" fontId="4" fillId="34" borderId="0" xfId="53" applyNumberFormat="1" applyFont="1" applyFill="1" applyBorder="1" applyAlignment="1">
      <alignment horizontal="center" vertical="center" wrapText="1"/>
      <protection/>
    </xf>
    <xf numFmtId="0" fontId="4" fillId="34" borderId="0" xfId="53" applyFont="1" applyFill="1" applyBorder="1" applyAlignment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34" borderId="0" xfId="0" applyNumberFormat="1" applyFont="1" applyFill="1" applyAlignment="1">
      <alignment/>
    </xf>
    <xf numFmtId="14" fontId="4" fillId="36" borderId="0" xfId="0" applyNumberFormat="1" applyFont="1" applyFill="1" applyBorder="1" applyAlignment="1" applyProtection="1">
      <alignment horizontal="left"/>
      <protection locked="0"/>
    </xf>
    <xf numFmtId="3" fontId="3" fillId="34" borderId="0" xfId="0" applyNumberFormat="1" applyFont="1" applyFill="1" applyAlignment="1">
      <alignment/>
    </xf>
    <xf numFmtId="14" fontId="3" fillId="34" borderId="0" xfId="0" applyNumberFormat="1" applyFont="1" applyFill="1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2" fillId="34" borderId="11" xfId="0" applyFont="1" applyFill="1" applyBorder="1" applyAlignment="1" applyProtection="1">
      <alignment horizontal="right"/>
      <protection/>
    </xf>
    <xf numFmtId="14" fontId="4" fillId="33" borderId="0" xfId="0" applyNumberFormat="1" applyFont="1" applyFill="1" applyBorder="1" applyAlignment="1" applyProtection="1">
      <alignment horizontal="right"/>
      <protection/>
    </xf>
    <xf numFmtId="0" fontId="4" fillId="34" borderId="0" xfId="0" applyFont="1" applyFill="1" applyAlignment="1">
      <alignment horizontal="right"/>
    </xf>
    <xf numFmtId="14" fontId="4" fillId="34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14" fontId="3" fillId="0" borderId="0" xfId="0" applyNumberFormat="1" applyFont="1" applyFill="1" applyAlignment="1">
      <alignment/>
    </xf>
    <xf numFmtId="0" fontId="3" fillId="35" borderId="0" xfId="51" applyFont="1" applyFill="1" applyBorder="1" applyProtection="1">
      <alignment/>
      <protection/>
    </xf>
    <xf numFmtId="14" fontId="3" fillId="0" borderId="0" xfId="51" applyNumberFormat="1" applyFont="1" applyFill="1">
      <alignment/>
      <protection/>
    </xf>
    <xf numFmtId="0" fontId="4" fillId="0" borderId="11" xfId="51" applyFont="1" applyFill="1" applyBorder="1">
      <alignment/>
      <protection/>
    </xf>
    <xf numFmtId="0" fontId="4" fillId="34" borderId="0" xfId="0" applyFont="1" applyFill="1" applyAlignment="1">
      <alignment horizontal="center"/>
    </xf>
    <xf numFmtId="0" fontId="4" fillId="34" borderId="0" xfId="51" applyFont="1" applyFill="1" applyAlignment="1">
      <alignment horizontal="center"/>
      <protection/>
    </xf>
    <xf numFmtId="0" fontId="4" fillId="34" borderId="0" xfId="51" applyFont="1" applyFill="1" applyBorder="1" applyAlignment="1">
      <alignment horizontal="center"/>
      <protection/>
    </xf>
    <xf numFmtId="0" fontId="3" fillId="0" borderId="0" xfId="51" applyFont="1" applyFill="1" applyBorder="1" applyProtection="1">
      <alignment/>
      <protection/>
    </xf>
    <xf numFmtId="0" fontId="4" fillId="35" borderId="0" xfId="51" applyFont="1" applyFill="1" applyBorder="1" applyAlignment="1" applyProtection="1">
      <alignment horizontal="right"/>
      <protection locked="0"/>
    </xf>
    <xf numFmtId="0" fontId="4" fillId="33" borderId="0" xfId="51" applyFont="1" applyFill="1" applyBorder="1" applyAlignment="1" applyProtection="1">
      <alignment horizontal="right"/>
      <protection locked="0"/>
    </xf>
    <xf numFmtId="0" fontId="4" fillId="0" borderId="0" xfId="51" applyFont="1" applyFill="1" applyAlignment="1" applyProtection="1">
      <alignment horizontal="right"/>
      <protection locked="0"/>
    </xf>
    <xf numFmtId="0" fontId="4" fillId="33" borderId="0" xfId="51" applyFont="1" applyFill="1" applyAlignment="1" applyProtection="1">
      <alignment horizontal="right"/>
      <protection locked="0"/>
    </xf>
    <xf numFmtId="0" fontId="3" fillId="35" borderId="11" xfId="51" applyFont="1" applyFill="1" applyBorder="1" applyProtection="1">
      <alignment/>
      <protection/>
    </xf>
    <xf numFmtId="0" fontId="3" fillId="0" borderId="11" xfId="51" applyFont="1" applyFill="1" applyBorder="1" applyProtection="1">
      <alignment/>
      <protection/>
    </xf>
    <xf numFmtId="0" fontId="4" fillId="35" borderId="11" xfId="51" applyFont="1" applyFill="1" applyBorder="1" applyAlignment="1" applyProtection="1">
      <alignment horizontal="right"/>
      <protection locked="0"/>
    </xf>
    <xf numFmtId="0" fontId="4" fillId="33" borderId="11" xfId="51" applyFont="1" applyFill="1" applyBorder="1" applyAlignment="1" applyProtection="1">
      <alignment horizontal="right"/>
      <protection locked="0"/>
    </xf>
    <xf numFmtId="0" fontId="4" fillId="0" borderId="11" xfId="51" applyFont="1" applyFill="1" applyBorder="1" applyAlignment="1" applyProtection="1">
      <alignment horizontal="right"/>
      <protection locked="0"/>
    </xf>
    <xf numFmtId="3" fontId="4" fillId="0" borderId="0" xfId="51" applyNumberFormat="1" applyFont="1" applyFill="1" applyBorder="1" applyAlignment="1">
      <alignment horizontal="center"/>
      <protection/>
    </xf>
    <xf numFmtId="0" fontId="3" fillId="34" borderId="0" xfId="0" applyFont="1" applyFill="1" applyBorder="1" applyAlignment="1" applyProtection="1">
      <alignment horizontal="left"/>
      <protection/>
    </xf>
    <xf numFmtId="3" fontId="4" fillId="0" borderId="10" xfId="51" applyNumberFormat="1" applyFont="1" applyFill="1" applyBorder="1" applyAlignment="1">
      <alignment horizontal="center"/>
      <protection/>
    </xf>
    <xf numFmtId="0" fontId="9" fillId="38" borderId="12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3" fontId="8" fillId="2" borderId="17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7" fillId="2" borderId="17" xfId="0" applyNumberFormat="1" applyFont="1" applyFill="1" applyBorder="1" applyAlignment="1">
      <alignment horizontal="left" vertical="center" wrapText="1" indent="1"/>
    </xf>
    <xf numFmtId="3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3" fontId="7" fillId="2" borderId="17" xfId="0" applyNumberFormat="1" applyFont="1" applyFill="1" applyBorder="1" applyAlignment="1">
      <alignment horizontal="left" vertical="center" wrapText="1"/>
    </xf>
    <xf numFmtId="3" fontId="4" fillId="2" borderId="23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left" vertical="center" wrapText="1"/>
    </xf>
    <xf numFmtId="3" fontId="4" fillId="2" borderId="26" xfId="0" applyNumberFormat="1" applyFont="1" applyFill="1" applyBorder="1" applyAlignment="1">
      <alignment horizontal="center"/>
    </xf>
    <xf numFmtId="3" fontId="4" fillId="2" borderId="27" xfId="0" applyNumberFormat="1" applyFont="1" applyFill="1" applyBorder="1" applyAlignment="1">
      <alignment horizontal="center"/>
    </xf>
    <xf numFmtId="3" fontId="4" fillId="2" borderId="28" xfId="0" applyNumberFormat="1" applyFont="1" applyFill="1" applyBorder="1" applyAlignment="1">
      <alignment horizontal="center"/>
    </xf>
    <xf numFmtId="3" fontId="49" fillId="38" borderId="29" xfId="0" applyNumberFormat="1" applyFont="1" applyFill="1" applyBorder="1" applyAlignment="1">
      <alignment horizontal="left" vertical="center" wrapText="1"/>
    </xf>
    <xf numFmtId="3" fontId="51" fillId="38" borderId="30" xfId="0" applyNumberFormat="1" applyFont="1" applyFill="1" applyBorder="1" applyAlignment="1">
      <alignment horizontal="center"/>
    </xf>
    <xf numFmtId="3" fontId="51" fillId="38" borderId="31" xfId="0" applyNumberFormat="1" applyFont="1" applyFill="1" applyBorder="1" applyAlignment="1">
      <alignment horizontal="center"/>
    </xf>
    <xf numFmtId="3" fontId="51" fillId="38" borderId="32" xfId="0" applyNumberFormat="1" applyFont="1" applyFill="1" applyBorder="1" applyAlignment="1">
      <alignment horizontal="center"/>
    </xf>
    <xf numFmtId="3" fontId="4" fillId="39" borderId="18" xfId="0" applyNumberFormat="1" applyFont="1" applyFill="1" applyBorder="1" applyAlignment="1">
      <alignment horizontal="center"/>
    </xf>
    <xf numFmtId="3" fontId="4" fillId="39" borderId="19" xfId="0" applyNumberFormat="1" applyFont="1" applyFill="1" applyBorder="1" applyAlignment="1">
      <alignment horizontal="center"/>
    </xf>
    <xf numFmtId="3" fontId="4" fillId="39" borderId="20" xfId="0" applyNumberFormat="1" applyFont="1" applyFill="1" applyBorder="1" applyAlignment="1">
      <alignment horizontal="center"/>
    </xf>
    <xf numFmtId="3" fontId="49" fillId="40" borderId="17" xfId="0" applyNumberFormat="1" applyFont="1" applyFill="1" applyBorder="1" applyAlignment="1">
      <alignment horizontal="left" vertical="center" wrapText="1"/>
    </xf>
    <xf numFmtId="3" fontId="50" fillId="40" borderId="18" xfId="0" applyNumberFormat="1" applyFont="1" applyFill="1" applyBorder="1" applyAlignment="1">
      <alignment horizontal="center"/>
    </xf>
    <xf numFmtId="3" fontId="50" fillId="40" borderId="20" xfId="0" applyNumberFormat="1" applyFont="1" applyFill="1" applyBorder="1" applyAlignment="1">
      <alignment horizontal="center"/>
    </xf>
    <xf numFmtId="3" fontId="50" fillId="40" borderId="24" xfId="0" applyNumberFormat="1" applyFont="1" applyFill="1" applyBorder="1" applyAlignment="1">
      <alignment horizontal="center"/>
    </xf>
    <xf numFmtId="3" fontId="50" fillId="40" borderId="22" xfId="0" applyNumberFormat="1" applyFont="1" applyFill="1" applyBorder="1" applyAlignment="1">
      <alignment horizontal="center"/>
    </xf>
    <xf numFmtId="3" fontId="50" fillId="40" borderId="23" xfId="0" applyNumberFormat="1" applyFont="1" applyFill="1" applyBorder="1" applyAlignment="1">
      <alignment horizontal="center"/>
    </xf>
    <xf numFmtId="3" fontId="50" fillId="40" borderId="19" xfId="0" applyNumberFormat="1" applyFont="1" applyFill="1" applyBorder="1" applyAlignment="1">
      <alignment horizontal="center"/>
    </xf>
    <xf numFmtId="3" fontId="50" fillId="40" borderId="21" xfId="0" applyNumberFormat="1" applyFont="1" applyFill="1" applyBorder="1" applyAlignment="1">
      <alignment horizontal="center"/>
    </xf>
    <xf numFmtId="3" fontId="50" fillId="40" borderId="23" xfId="0" applyNumberFormat="1" applyFont="1" applyFill="1" applyBorder="1" applyAlignment="1">
      <alignment horizontal="center"/>
    </xf>
    <xf numFmtId="3" fontId="4" fillId="40" borderId="18" xfId="0" applyNumberFormat="1" applyFont="1" applyFill="1" applyBorder="1" applyAlignment="1">
      <alignment horizontal="center"/>
    </xf>
    <xf numFmtId="3" fontId="4" fillId="40" borderId="19" xfId="0" applyNumberFormat="1" applyFont="1" applyFill="1" applyBorder="1" applyAlignment="1">
      <alignment horizontal="center"/>
    </xf>
    <xf numFmtId="3" fontId="4" fillId="40" borderId="20" xfId="0" applyNumberFormat="1" applyFont="1" applyFill="1" applyBorder="1" applyAlignment="1">
      <alignment horizontal="center"/>
    </xf>
    <xf numFmtId="3" fontId="51" fillId="40" borderId="29" xfId="0" applyNumberFormat="1" applyFont="1" applyFill="1" applyBorder="1" applyAlignment="1" applyProtection="1">
      <alignment horizontal="left" vertical="center" wrapText="1"/>
      <protection/>
    </xf>
    <xf numFmtId="3" fontId="51" fillId="40" borderId="33" xfId="0" applyNumberFormat="1" applyFont="1" applyFill="1" applyBorder="1" applyAlignment="1" applyProtection="1">
      <alignment horizontal="center" vertical="center" wrapText="1"/>
      <protection/>
    </xf>
    <xf numFmtId="3" fontId="51" fillId="40" borderId="34" xfId="0" applyNumberFormat="1" applyFont="1" applyFill="1" applyBorder="1" applyAlignment="1" applyProtection="1">
      <alignment horizontal="center" vertical="center" wrapText="1"/>
      <protection/>
    </xf>
    <xf numFmtId="3" fontId="7" fillId="2" borderId="25" xfId="0" applyNumberFormat="1" applyFont="1" applyFill="1" applyBorder="1" applyAlignment="1" applyProtection="1">
      <alignment horizontal="left" vertical="center" wrapText="1"/>
      <protection/>
    </xf>
    <xf numFmtId="3" fontId="7" fillId="2" borderId="35" xfId="0" applyNumberFormat="1" applyFont="1" applyFill="1" applyBorder="1" applyAlignment="1" applyProtection="1">
      <alignment horizontal="center" vertical="center" wrapText="1"/>
      <protection/>
    </xf>
    <xf numFmtId="3" fontId="7" fillId="2" borderId="36" xfId="0" applyNumberFormat="1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left" vertical="center" wrapText="1"/>
      <protection/>
    </xf>
    <xf numFmtId="3" fontId="7" fillId="2" borderId="37" xfId="0" applyNumberFormat="1" applyFont="1" applyFill="1" applyBorder="1" applyAlignment="1" applyProtection="1">
      <alignment horizontal="center" vertical="center" wrapText="1"/>
      <protection/>
    </xf>
    <xf numFmtId="3" fontId="7" fillId="2" borderId="38" xfId="0" applyNumberFormat="1" applyFont="1" applyFill="1" applyBorder="1" applyAlignment="1" applyProtection="1">
      <alignment horizontal="center" vertical="center" wrapText="1"/>
      <protection/>
    </xf>
    <xf numFmtId="3" fontId="7" fillId="2" borderId="17" xfId="0" applyNumberFormat="1" applyFont="1" applyFill="1" applyBorder="1" applyAlignment="1" applyProtection="1">
      <alignment horizontal="left" vertical="center" wrapText="1"/>
      <protection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13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2" fillId="38" borderId="3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3" fontId="3" fillId="2" borderId="20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left" vertical="center" wrapText="1" inden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0" fontId="51" fillId="40" borderId="29" xfId="0" applyFont="1" applyFill="1" applyBorder="1" applyAlignment="1">
      <alignment horizontal="left" vertical="center" wrapText="1"/>
    </xf>
    <xf numFmtId="3" fontId="51" fillId="40" borderId="30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3" fontId="3" fillId="2" borderId="41" xfId="0" applyNumberFormat="1" applyFont="1" applyFill="1" applyBorder="1" applyAlignment="1">
      <alignment horizontal="center" vertical="center" wrapText="1"/>
    </xf>
    <xf numFmtId="3" fontId="3" fillId="2" borderId="42" xfId="0" applyNumberFormat="1" applyFont="1" applyFill="1" applyBorder="1" applyAlignment="1">
      <alignment horizontal="center" vertical="center" wrapText="1"/>
    </xf>
    <xf numFmtId="3" fontId="3" fillId="2" borderId="43" xfId="0" applyNumberFormat="1" applyFont="1" applyFill="1" applyBorder="1" applyAlignment="1">
      <alignment horizontal="center" vertical="center" wrapText="1"/>
    </xf>
    <xf numFmtId="3" fontId="3" fillId="2" borderId="41" xfId="0" applyNumberFormat="1" applyFont="1" applyFill="1" applyBorder="1" applyAlignment="1">
      <alignment horizontal="center"/>
    </xf>
    <xf numFmtId="3" fontId="3" fillId="2" borderId="42" xfId="0" applyNumberFormat="1" applyFont="1" applyFill="1" applyBorder="1" applyAlignment="1">
      <alignment horizontal="center"/>
    </xf>
    <xf numFmtId="3" fontId="3" fillId="2" borderId="43" xfId="0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/>
    </xf>
    <xf numFmtId="0" fontId="3" fillId="2" borderId="44" xfId="0" applyFont="1" applyFill="1" applyBorder="1" applyAlignment="1">
      <alignment horizontal="left"/>
    </xf>
    <xf numFmtId="0" fontId="4" fillId="2" borderId="45" xfId="0" applyFont="1" applyFill="1" applyBorder="1" applyAlignment="1">
      <alignment/>
    </xf>
    <xf numFmtId="3" fontId="4" fillId="2" borderId="46" xfId="0" applyNumberFormat="1" applyFont="1" applyFill="1" applyBorder="1" applyAlignment="1">
      <alignment horizontal="center"/>
    </xf>
    <xf numFmtId="3" fontId="4" fillId="2" borderId="47" xfId="0" applyNumberFormat="1" applyFont="1" applyFill="1" applyBorder="1" applyAlignment="1">
      <alignment horizontal="center"/>
    </xf>
    <xf numFmtId="3" fontId="4" fillId="2" borderId="48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/>
    </xf>
    <xf numFmtId="0" fontId="0" fillId="2" borderId="25" xfId="0" applyFill="1" applyBorder="1" applyAlignment="1">
      <alignment/>
    </xf>
    <xf numFmtId="3" fontId="0" fillId="2" borderId="46" xfId="0" applyNumberFormat="1" applyFill="1" applyBorder="1" applyAlignment="1">
      <alignment horizontal="center"/>
    </xf>
    <xf numFmtId="3" fontId="0" fillId="2" borderId="47" xfId="0" applyNumberFormat="1" applyFill="1" applyBorder="1" applyAlignment="1">
      <alignment horizontal="center"/>
    </xf>
    <xf numFmtId="3" fontId="0" fillId="2" borderId="48" xfId="0" applyNumberFormat="1" applyFill="1" applyBorder="1" applyAlignment="1">
      <alignment horizontal="center"/>
    </xf>
    <xf numFmtId="3" fontId="51" fillId="38" borderId="29" xfId="0" applyNumberFormat="1" applyFont="1" applyFill="1" applyBorder="1" applyAlignment="1">
      <alignment horizontal="center"/>
    </xf>
    <xf numFmtId="0" fontId="51" fillId="40" borderId="29" xfId="0" applyFont="1" applyFill="1" applyBorder="1" applyAlignment="1">
      <alignment/>
    </xf>
    <xf numFmtId="3" fontId="51" fillId="40" borderId="30" xfId="0" applyNumberFormat="1" applyFont="1" applyFill="1" applyBorder="1" applyAlignment="1">
      <alignment horizontal="center"/>
    </xf>
    <xf numFmtId="3" fontId="51" fillId="40" borderId="31" xfId="0" applyNumberFormat="1" applyFont="1" applyFill="1" applyBorder="1" applyAlignment="1">
      <alignment horizontal="center"/>
    </xf>
    <xf numFmtId="3" fontId="51" fillId="40" borderId="32" xfId="0" applyNumberFormat="1" applyFont="1" applyFill="1" applyBorder="1" applyAlignment="1">
      <alignment horizontal="center"/>
    </xf>
    <xf numFmtId="0" fontId="51" fillId="40" borderId="49" xfId="0" applyFont="1" applyFill="1" applyBorder="1" applyAlignment="1">
      <alignment/>
    </xf>
    <xf numFmtId="3" fontId="51" fillId="40" borderId="50" xfId="0" applyNumberFormat="1" applyFont="1" applyFill="1" applyBorder="1" applyAlignment="1">
      <alignment horizontal="center"/>
    </xf>
    <xf numFmtId="3" fontId="49" fillId="40" borderId="51" xfId="0" applyNumberFormat="1" applyFont="1" applyFill="1" applyBorder="1" applyAlignment="1">
      <alignment horizontal="left" vertical="center" wrapText="1"/>
    </xf>
    <xf numFmtId="3" fontId="49" fillId="40" borderId="29" xfId="0" applyNumberFormat="1" applyFont="1" applyFill="1" applyBorder="1" applyAlignment="1">
      <alignment horizontal="left" vertical="center" wrapText="1"/>
    </xf>
    <xf numFmtId="3" fontId="50" fillId="40" borderId="30" xfId="0" applyNumberFormat="1" applyFont="1" applyFill="1" applyBorder="1" applyAlignment="1">
      <alignment horizontal="center"/>
    </xf>
    <xf numFmtId="3" fontId="50" fillId="40" borderId="31" xfId="0" applyNumberFormat="1" applyFont="1" applyFill="1" applyBorder="1" applyAlignment="1">
      <alignment horizontal="center"/>
    </xf>
    <xf numFmtId="3" fontId="50" fillId="40" borderId="32" xfId="0" applyNumberFormat="1" applyFont="1" applyFill="1" applyBorder="1" applyAlignment="1">
      <alignment horizontal="center"/>
    </xf>
    <xf numFmtId="3" fontId="12" fillId="38" borderId="52" xfId="0" applyNumberFormat="1" applyFont="1" applyFill="1" applyBorder="1" applyAlignment="1">
      <alignment horizontal="center" vertical="center" wrapText="1"/>
    </xf>
    <xf numFmtId="3" fontId="12" fillId="38" borderId="53" xfId="0" applyNumberFormat="1" applyFont="1" applyFill="1" applyBorder="1" applyAlignment="1">
      <alignment horizontal="center" vertical="center" wrapText="1"/>
    </xf>
    <xf numFmtId="3" fontId="12" fillId="38" borderId="54" xfId="0" applyNumberFormat="1" applyFont="1" applyFill="1" applyBorder="1" applyAlignment="1">
      <alignment horizontal="center" vertical="center" wrapText="1"/>
    </xf>
    <xf numFmtId="3" fontId="12" fillId="38" borderId="55" xfId="0" applyNumberFormat="1" applyFont="1" applyFill="1" applyBorder="1" applyAlignment="1">
      <alignment horizontal="center" vertical="center" wrapText="1"/>
    </xf>
    <xf numFmtId="3" fontId="12" fillId="38" borderId="56" xfId="0" applyNumberFormat="1" applyFont="1" applyFill="1" applyBorder="1" applyAlignment="1">
      <alignment horizontal="center" vertical="center" wrapText="1"/>
    </xf>
    <xf numFmtId="3" fontId="12" fillId="38" borderId="14" xfId="0" applyNumberFormat="1" applyFont="1" applyFill="1" applyBorder="1" applyAlignment="1">
      <alignment horizontal="center" vertical="center" wrapText="1"/>
    </xf>
    <xf numFmtId="3" fontId="12" fillId="38" borderId="57" xfId="0" applyNumberFormat="1" applyFont="1" applyFill="1" applyBorder="1" applyAlignment="1">
      <alignment horizontal="center" vertical="center" wrapText="1"/>
    </xf>
    <xf numFmtId="3" fontId="51" fillId="38" borderId="58" xfId="0" applyNumberFormat="1" applyFont="1" applyFill="1" applyBorder="1" applyAlignment="1">
      <alignment horizontal="left" vertical="center" wrapText="1"/>
    </xf>
    <xf numFmtId="3" fontId="51" fillId="38" borderId="59" xfId="0" applyNumberFormat="1" applyFont="1" applyFill="1" applyBorder="1" applyAlignment="1">
      <alignment horizontal="left" vertical="center" wrapText="1"/>
    </xf>
    <xf numFmtId="3" fontId="51" fillId="38" borderId="37" xfId="0" applyNumberFormat="1" applyFont="1" applyFill="1" applyBorder="1" applyAlignment="1">
      <alignment horizontal="center" vertical="center" wrapText="1"/>
    </xf>
    <xf numFmtId="3" fontId="51" fillId="38" borderId="59" xfId="0" applyNumberFormat="1" applyFont="1" applyFill="1" applyBorder="1" applyAlignment="1">
      <alignment horizontal="center" vertical="center" wrapText="1"/>
    </xf>
    <xf numFmtId="3" fontId="51" fillId="38" borderId="41" xfId="0" applyNumberFormat="1" applyFont="1" applyFill="1" applyBorder="1" applyAlignment="1">
      <alignment horizontal="center"/>
    </xf>
    <xf numFmtId="3" fontId="51" fillId="38" borderId="42" xfId="0" applyNumberFormat="1" applyFont="1" applyFill="1" applyBorder="1" applyAlignment="1">
      <alignment horizontal="center"/>
    </xf>
    <xf numFmtId="3" fontId="51" fillId="38" borderId="43" xfId="0" applyNumberFormat="1" applyFont="1" applyFill="1" applyBorder="1" applyAlignment="1">
      <alignment horizontal="center"/>
    </xf>
    <xf numFmtId="3" fontId="51" fillId="38" borderId="60" xfId="0" applyNumberFormat="1" applyFont="1" applyFill="1" applyBorder="1" applyAlignment="1">
      <alignment horizontal="left" vertical="center" wrapText="1"/>
    </xf>
    <xf numFmtId="3" fontId="51" fillId="38" borderId="61" xfId="0" applyNumberFormat="1" applyFont="1" applyFill="1" applyBorder="1" applyAlignment="1">
      <alignment horizontal="left" vertical="center" wrapText="1"/>
    </xf>
    <xf numFmtId="3" fontId="51" fillId="38" borderId="62" xfId="0" applyNumberFormat="1" applyFont="1" applyFill="1" applyBorder="1" applyAlignment="1">
      <alignment horizontal="center" vertical="center" wrapText="1"/>
    </xf>
    <xf numFmtId="3" fontId="51" fillId="38" borderId="63" xfId="0" applyNumberFormat="1" applyFont="1" applyFill="1" applyBorder="1" applyAlignment="1">
      <alignment horizontal="center" vertical="center" wrapText="1"/>
    </xf>
    <xf numFmtId="3" fontId="51" fillId="38" borderId="61" xfId="0" applyNumberFormat="1" applyFont="1" applyFill="1" applyBorder="1" applyAlignment="1">
      <alignment horizontal="center" vertical="center" wrapText="1"/>
    </xf>
    <xf numFmtId="3" fontId="51" fillId="38" borderId="64" xfId="0" applyNumberFormat="1" applyFont="1" applyFill="1" applyBorder="1" applyAlignment="1">
      <alignment horizontal="center" vertical="center" wrapText="1"/>
    </xf>
    <xf numFmtId="3" fontId="51" fillId="38" borderId="65" xfId="0" applyNumberFormat="1" applyFont="1" applyFill="1" applyBorder="1" applyAlignment="1">
      <alignment horizontal="center" vertical="center" wrapText="1"/>
    </xf>
    <xf numFmtId="3" fontId="51" fillId="38" borderId="66" xfId="0" applyNumberFormat="1" applyFont="1" applyFill="1" applyBorder="1" applyAlignment="1">
      <alignment horizontal="center" vertical="center" wrapText="1"/>
    </xf>
    <xf numFmtId="3" fontId="51" fillId="38" borderId="67" xfId="0" applyNumberFormat="1" applyFont="1" applyFill="1" applyBorder="1" applyAlignment="1">
      <alignment horizontal="center" vertical="center" wrapText="1"/>
    </xf>
    <xf numFmtId="3" fontId="51" fillId="38" borderId="11" xfId="0" applyNumberFormat="1" applyFont="1" applyFill="1" applyBorder="1" applyAlignment="1">
      <alignment horizontal="center" vertical="center" wrapText="1"/>
    </xf>
    <xf numFmtId="3" fontId="51" fillId="38" borderId="68" xfId="0" applyNumberFormat="1" applyFont="1" applyFill="1" applyBorder="1" applyAlignment="1">
      <alignment horizontal="center" vertical="center" wrapText="1"/>
    </xf>
    <xf numFmtId="3" fontId="51" fillId="38" borderId="69" xfId="0" applyNumberFormat="1" applyFont="1" applyFill="1" applyBorder="1" applyAlignment="1">
      <alignment horizontal="center" vertical="center" wrapText="1"/>
    </xf>
    <xf numFmtId="3" fontId="51" fillId="40" borderId="58" xfId="0" applyNumberFormat="1" applyFont="1" applyFill="1" applyBorder="1" applyAlignment="1">
      <alignment horizontal="left" vertical="center" wrapText="1"/>
    </xf>
    <xf numFmtId="3" fontId="3" fillId="40" borderId="59" xfId="0" applyNumberFormat="1" applyFont="1" applyFill="1" applyBorder="1" applyAlignment="1">
      <alignment horizontal="left" vertical="center" wrapText="1"/>
    </xf>
    <xf numFmtId="3" fontId="3" fillId="40" borderId="53" xfId="0" applyNumberFormat="1" applyFont="1" applyFill="1" applyBorder="1" applyAlignment="1">
      <alignment horizontal="left" vertical="center" wrapText="1"/>
    </xf>
    <xf numFmtId="3" fontId="4" fillId="39" borderId="37" xfId="0" applyNumberFormat="1" applyFont="1" applyFill="1" applyBorder="1" applyAlignment="1">
      <alignment horizontal="center" vertical="center" wrapText="1"/>
    </xf>
    <xf numFmtId="3" fontId="4" fillId="39" borderId="55" xfId="0" applyNumberFormat="1" applyFont="1" applyFill="1" applyBorder="1" applyAlignment="1">
      <alignment horizontal="center" vertical="center" wrapText="1"/>
    </xf>
    <xf numFmtId="3" fontId="4" fillId="39" borderId="59" xfId="0" applyNumberFormat="1" applyFont="1" applyFill="1" applyBorder="1" applyAlignment="1">
      <alignment horizontal="center" vertical="center" wrapText="1"/>
    </xf>
    <xf numFmtId="3" fontId="4" fillId="39" borderId="41" xfId="0" applyNumberFormat="1" applyFont="1" applyFill="1" applyBorder="1" applyAlignment="1">
      <alignment horizontal="center"/>
    </xf>
    <xf numFmtId="3" fontId="4" fillId="39" borderId="42" xfId="0" applyNumberFormat="1" applyFont="1" applyFill="1" applyBorder="1" applyAlignment="1">
      <alignment horizontal="center"/>
    </xf>
    <xf numFmtId="3" fontId="4" fillId="39" borderId="43" xfId="0" applyNumberFormat="1" applyFont="1" applyFill="1" applyBorder="1" applyAlignment="1">
      <alignment horizontal="center"/>
    </xf>
    <xf numFmtId="3" fontId="3" fillId="39" borderId="37" xfId="0" applyNumberFormat="1" applyFont="1" applyFill="1" applyBorder="1" applyAlignment="1">
      <alignment horizontal="right" vertical="center" wrapText="1"/>
    </xf>
    <xf numFmtId="3" fontId="3" fillId="39" borderId="59" xfId="0" applyNumberFormat="1" applyFont="1" applyFill="1" applyBorder="1" applyAlignment="1">
      <alignment horizontal="right" vertical="center" wrapText="1"/>
    </xf>
    <xf numFmtId="3" fontId="4" fillId="2" borderId="55" xfId="0" applyNumberFormat="1" applyFont="1" applyFill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4" fillId="2" borderId="70" xfId="0" applyNumberFormat="1" applyFont="1" applyFill="1" applyBorder="1" applyAlignment="1">
      <alignment horizontal="center" vertical="center" wrapText="1"/>
    </xf>
    <xf numFmtId="3" fontId="3" fillId="2" borderId="60" xfId="0" applyNumberFormat="1" applyFont="1" applyFill="1" applyBorder="1" applyAlignment="1">
      <alignment horizontal="right" vertical="center" wrapText="1"/>
    </xf>
    <xf numFmtId="3" fontId="3" fillId="2" borderId="61" xfId="0" applyNumberFormat="1" applyFont="1" applyFill="1" applyBorder="1" applyAlignment="1">
      <alignment horizontal="right" vertical="center" wrapText="1"/>
    </xf>
    <xf numFmtId="3" fontId="4" fillId="2" borderId="71" xfId="0" applyNumberFormat="1" applyFont="1" applyFill="1" applyBorder="1" applyAlignment="1">
      <alignment horizontal="center" vertical="center" wrapText="1"/>
    </xf>
    <xf numFmtId="3" fontId="4" fillId="2" borderId="72" xfId="0" applyNumberFormat="1" applyFont="1" applyFill="1" applyBorder="1" applyAlignment="1">
      <alignment horizontal="center" vertical="center" wrapText="1"/>
    </xf>
    <xf numFmtId="3" fontId="4" fillId="2" borderId="65" xfId="0" applyNumberFormat="1" applyFont="1" applyFill="1" applyBorder="1" applyAlignment="1">
      <alignment horizontal="center"/>
    </xf>
    <xf numFmtId="3" fontId="4" fillId="2" borderId="67" xfId="0" applyNumberFormat="1" applyFont="1" applyFill="1" applyBorder="1" applyAlignment="1">
      <alignment horizontal="center"/>
    </xf>
    <xf numFmtId="3" fontId="4" fillId="2" borderId="73" xfId="0" applyNumberFormat="1" applyFont="1" applyFill="1" applyBorder="1" applyAlignment="1">
      <alignment horizontal="center"/>
    </xf>
    <xf numFmtId="3" fontId="3" fillId="2" borderId="74" xfId="0" applyNumberFormat="1" applyFont="1" applyFill="1" applyBorder="1" applyAlignment="1">
      <alignment horizontal="right" vertical="center" wrapText="1"/>
    </xf>
    <xf numFmtId="3" fontId="3" fillId="2" borderId="72" xfId="0" applyNumberFormat="1" applyFont="1" applyFill="1" applyBorder="1" applyAlignment="1">
      <alignment horizontal="right" vertical="center" wrapText="1"/>
    </xf>
    <xf numFmtId="3" fontId="3" fillId="2" borderId="75" xfId="0" applyNumberFormat="1" applyFont="1" applyFill="1" applyBorder="1" applyAlignment="1">
      <alignment horizontal="right" vertical="center" wrapText="1"/>
    </xf>
    <xf numFmtId="3" fontId="4" fillId="2" borderId="37" xfId="0" applyNumberFormat="1" applyFont="1" applyFill="1" applyBorder="1" applyAlignment="1">
      <alignment horizontal="center" vertical="center" wrapText="1"/>
    </xf>
    <xf numFmtId="3" fontId="4" fillId="2" borderId="59" xfId="0" applyNumberFormat="1" applyFont="1" applyFill="1" applyBorder="1" applyAlignment="1">
      <alignment horizontal="center" vertical="center" wrapText="1"/>
    </xf>
    <xf numFmtId="3" fontId="4" fillId="2" borderId="76" xfId="0" applyNumberFormat="1" applyFont="1" applyFill="1" applyBorder="1" applyAlignment="1">
      <alignment horizontal="center" vertical="center" wrapText="1"/>
    </xf>
    <xf numFmtId="3" fontId="4" fillId="2" borderId="77" xfId="0" applyNumberFormat="1" applyFont="1" applyFill="1" applyBorder="1" applyAlignment="1">
      <alignment horizontal="center" vertical="center" wrapText="1"/>
    </xf>
    <xf numFmtId="3" fontId="4" fillId="2" borderId="78" xfId="0" applyNumberFormat="1" applyFont="1" applyFill="1" applyBorder="1" applyAlignment="1">
      <alignment horizontal="center"/>
    </xf>
    <xf numFmtId="3" fontId="4" fillId="2" borderId="42" xfId="0" applyNumberFormat="1" applyFont="1" applyFill="1" applyBorder="1" applyAlignment="1">
      <alignment horizontal="center"/>
    </xf>
    <xf numFmtId="3" fontId="4" fillId="2" borderId="43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/>
    </xf>
    <xf numFmtId="3" fontId="3" fillId="2" borderId="70" xfId="0" applyNumberFormat="1" applyFont="1" applyFill="1" applyBorder="1" applyAlignment="1">
      <alignment horizontal="right" vertical="center" wrapText="1"/>
    </xf>
    <xf numFmtId="3" fontId="4" fillId="2" borderId="68" xfId="0" applyNumberFormat="1" applyFont="1" applyFill="1" applyBorder="1" applyAlignment="1">
      <alignment horizontal="center"/>
    </xf>
    <xf numFmtId="3" fontId="3" fillId="2" borderId="35" xfId="0" applyNumberFormat="1" applyFont="1" applyFill="1" applyBorder="1" applyAlignment="1">
      <alignment horizontal="center" vertical="center" wrapText="1"/>
    </xf>
    <xf numFmtId="3" fontId="3" fillId="2" borderId="70" xfId="0" applyNumberFormat="1" applyFont="1" applyFill="1" applyBorder="1" applyAlignment="1">
      <alignment horizontal="center" vertical="center" wrapText="1"/>
    </xf>
    <xf numFmtId="3" fontId="51" fillId="40" borderId="31" xfId="0" applyNumberFormat="1" applyFont="1" applyFill="1" applyBorder="1" applyAlignment="1">
      <alignment horizontal="center" vertical="center" wrapText="1"/>
    </xf>
    <xf numFmtId="3" fontId="51" fillId="40" borderId="32" xfId="0" applyNumberFormat="1" applyFont="1" applyFill="1" applyBorder="1" applyAlignment="1">
      <alignment horizontal="center" vertical="center" wrapText="1"/>
    </xf>
    <xf numFmtId="3" fontId="4" fillId="39" borderId="26" xfId="0" applyNumberFormat="1" applyFont="1" applyFill="1" applyBorder="1" applyAlignment="1">
      <alignment horizontal="center" vertical="center" wrapText="1"/>
    </xf>
    <xf numFmtId="3" fontId="4" fillId="39" borderId="27" xfId="0" applyNumberFormat="1" applyFont="1" applyFill="1" applyBorder="1" applyAlignment="1">
      <alignment horizontal="center" vertical="center" wrapText="1"/>
    </xf>
    <xf numFmtId="3" fontId="4" fillId="39" borderId="28" xfId="0" applyNumberFormat="1" applyFont="1" applyFill="1" applyBorder="1" applyAlignment="1">
      <alignment horizontal="center" vertical="center" wrapText="1"/>
    </xf>
    <xf numFmtId="3" fontId="4" fillId="39" borderId="26" xfId="0" applyNumberFormat="1" applyFont="1" applyFill="1" applyBorder="1" applyAlignment="1">
      <alignment horizontal="center"/>
    </xf>
    <xf numFmtId="3" fontId="4" fillId="39" borderId="27" xfId="0" applyNumberFormat="1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 horizontal="center"/>
    </xf>
    <xf numFmtId="3" fontId="4" fillId="39" borderId="18" xfId="0" applyNumberFormat="1" applyFont="1" applyFill="1" applyBorder="1" applyAlignment="1">
      <alignment horizontal="center" vertical="center" wrapText="1"/>
    </xf>
    <xf numFmtId="3" fontId="4" fillId="39" borderId="19" xfId="0" applyNumberFormat="1" applyFont="1" applyFill="1" applyBorder="1" applyAlignment="1">
      <alignment horizontal="center" vertical="center" wrapText="1"/>
    </xf>
    <xf numFmtId="3" fontId="4" fillId="39" borderId="20" xfId="0" applyNumberFormat="1" applyFont="1" applyFill="1" applyBorder="1" applyAlignment="1">
      <alignment horizontal="center" vertical="center" wrapText="1"/>
    </xf>
    <xf numFmtId="3" fontId="4" fillId="39" borderId="18" xfId="52" applyNumberFormat="1" applyFont="1" applyFill="1" applyBorder="1" applyAlignment="1">
      <alignment horizontal="center" vertical="center" wrapText="1"/>
      <protection/>
    </xf>
    <xf numFmtId="3" fontId="4" fillId="39" borderId="19" xfId="52" applyNumberFormat="1" applyFont="1" applyFill="1" applyBorder="1" applyAlignment="1">
      <alignment horizontal="center" vertical="center" wrapText="1"/>
      <protection/>
    </xf>
    <xf numFmtId="3" fontId="4" fillId="39" borderId="20" xfId="52" applyNumberFormat="1" applyFont="1" applyFill="1" applyBorder="1" applyAlignment="1">
      <alignment horizontal="center" vertical="center" wrapText="1"/>
      <protection/>
    </xf>
    <xf numFmtId="0" fontId="12" fillId="38" borderId="79" xfId="0" applyFont="1" applyFill="1" applyBorder="1" applyAlignment="1">
      <alignment horizontal="center" vertical="center" wrapText="1"/>
    </xf>
    <xf numFmtId="0" fontId="12" fillId="38" borderId="80" xfId="0" applyFont="1" applyFill="1" applyBorder="1" applyAlignment="1">
      <alignment horizontal="center" vertical="center" wrapText="1"/>
    </xf>
    <xf numFmtId="0" fontId="12" fillId="38" borderId="81" xfId="0" applyFont="1" applyFill="1" applyBorder="1" applyAlignment="1">
      <alignment horizontal="center" vertical="center" wrapText="1"/>
    </xf>
    <xf numFmtId="0" fontId="12" fillId="38" borderId="82" xfId="0" applyFont="1" applyFill="1" applyBorder="1" applyAlignment="1">
      <alignment horizontal="center" vertical="center" wrapText="1"/>
    </xf>
    <xf numFmtId="0" fontId="12" fillId="38" borderId="83" xfId="0" applyFont="1" applyFill="1" applyBorder="1" applyAlignment="1">
      <alignment horizontal="center" vertical="center" wrapText="1"/>
    </xf>
    <xf numFmtId="3" fontId="51" fillId="38" borderId="84" xfId="0" applyNumberFormat="1" applyFont="1" applyFill="1" applyBorder="1" applyAlignment="1">
      <alignment horizontal="center" vertical="center" wrapText="1"/>
    </xf>
    <xf numFmtId="0" fontId="12" fillId="38" borderId="54" xfId="0" applyFont="1" applyFill="1" applyBorder="1" applyAlignment="1">
      <alignment horizontal="center" vertical="center" wrapText="1"/>
    </xf>
    <xf numFmtId="0" fontId="12" fillId="38" borderId="55" xfId="0" applyFont="1" applyFill="1" applyBorder="1" applyAlignment="1">
      <alignment horizontal="center" vertical="center" wrapText="1"/>
    </xf>
    <xf numFmtId="0" fontId="12" fillId="38" borderId="56" xfId="0" applyFont="1" applyFill="1" applyBorder="1" applyAlignment="1">
      <alignment horizontal="center" vertical="center" wrapText="1"/>
    </xf>
    <xf numFmtId="0" fontId="12" fillId="38" borderId="85" xfId="0" applyFont="1" applyFill="1" applyBorder="1" applyAlignment="1">
      <alignment horizontal="center" vertical="center" wrapText="1"/>
    </xf>
    <xf numFmtId="0" fontId="51" fillId="38" borderId="86" xfId="0" applyFont="1" applyFill="1" applyBorder="1" applyAlignment="1">
      <alignment horizontal="left" vertical="center" wrapText="1"/>
    </xf>
    <xf numFmtId="0" fontId="51" fillId="38" borderId="87" xfId="0" applyFont="1" applyFill="1" applyBorder="1" applyAlignment="1">
      <alignment horizontal="center" vertical="center" wrapText="1"/>
    </xf>
    <xf numFmtId="3" fontId="51" fillId="38" borderId="33" xfId="0" applyNumberFormat="1" applyFont="1" applyFill="1" applyBorder="1" applyAlignment="1">
      <alignment horizontal="center" vertical="center" wrapText="1"/>
    </xf>
    <xf numFmtId="3" fontId="51" fillId="38" borderId="87" xfId="0" applyNumberFormat="1" applyFont="1" applyFill="1" applyBorder="1" applyAlignment="1">
      <alignment horizontal="center" vertical="center" wrapText="1"/>
    </xf>
    <xf numFmtId="0" fontId="51" fillId="38" borderId="88" xfId="0" applyFont="1" applyFill="1" applyBorder="1" applyAlignment="1">
      <alignment vertical="top"/>
    </xf>
    <xf numFmtId="0" fontId="51" fillId="38" borderId="89" xfId="0" applyFont="1" applyFill="1" applyBorder="1" applyAlignment="1">
      <alignment horizontal="center" wrapText="1"/>
    </xf>
    <xf numFmtId="10" fontId="4" fillId="39" borderId="90" xfId="0" applyNumberFormat="1" applyFont="1" applyFill="1" applyBorder="1" applyAlignment="1">
      <alignment horizontal="center"/>
    </xf>
    <xf numFmtId="10" fontId="4" fillId="39" borderId="91" xfId="0" applyNumberFormat="1" applyFont="1" applyFill="1" applyBorder="1" applyAlignment="1">
      <alignment horizontal="center"/>
    </xf>
    <xf numFmtId="3" fontId="4" fillId="39" borderId="91" xfId="0" applyNumberFormat="1" applyFont="1" applyFill="1" applyBorder="1" applyAlignment="1">
      <alignment horizontal="center"/>
    </xf>
    <xf numFmtId="9" fontId="4" fillId="39" borderId="36" xfId="0" applyNumberFormat="1" applyFont="1" applyFill="1" applyBorder="1" applyAlignment="1">
      <alignment horizontal="left" indent="3"/>
    </xf>
    <xf numFmtId="0" fontId="4" fillId="39" borderId="58" xfId="0" applyFont="1" applyFill="1" applyBorder="1" applyAlignment="1">
      <alignment horizontal="left" vertical="center" wrapText="1"/>
    </xf>
    <xf numFmtId="0" fontId="4" fillId="39" borderId="75" xfId="0" applyFont="1" applyFill="1" applyBorder="1" applyAlignment="1">
      <alignment horizontal="left" vertical="center" wrapText="1"/>
    </xf>
    <xf numFmtId="3" fontId="4" fillId="39" borderId="70" xfId="0" applyNumberFormat="1" applyFont="1" applyFill="1" applyBorder="1" applyAlignment="1">
      <alignment horizontal="center" vertical="center" wrapText="1"/>
    </xf>
    <xf numFmtId="3" fontId="4" fillId="39" borderId="35" xfId="0" applyNumberFormat="1" applyFont="1" applyFill="1" applyBorder="1" applyAlignment="1">
      <alignment horizontal="center" vertical="center" wrapText="1"/>
    </xf>
    <xf numFmtId="3" fontId="4" fillId="39" borderId="61" xfId="0" applyNumberFormat="1" applyFont="1" applyFill="1" applyBorder="1" applyAlignment="1">
      <alignment horizontal="center" vertical="center" wrapText="1"/>
    </xf>
    <xf numFmtId="0" fontId="4" fillId="2" borderId="92" xfId="0" applyFont="1" applyFill="1" applyBorder="1" applyAlignment="1">
      <alignment/>
    </xf>
    <xf numFmtId="0" fontId="4" fillId="2" borderId="93" xfId="0" applyFont="1" applyFill="1" applyBorder="1" applyAlignment="1">
      <alignment/>
    </xf>
    <xf numFmtId="3" fontId="4" fillId="2" borderId="58" xfId="0" applyNumberFormat="1" applyFont="1" applyFill="1" applyBorder="1" applyAlignment="1">
      <alignment horizontal="left" vertical="center" wrapText="1"/>
    </xf>
    <xf numFmtId="3" fontId="4" fillId="2" borderId="38" xfId="0" applyNumberFormat="1" applyFont="1" applyFill="1" applyBorder="1" applyAlignment="1">
      <alignment horizontal="center" vertical="center" wrapText="1"/>
    </xf>
    <xf numFmtId="3" fontId="4" fillId="2" borderId="94" xfId="0" applyNumberFormat="1" applyFont="1" applyFill="1" applyBorder="1" applyAlignment="1">
      <alignment horizontal="center" vertical="center" wrapText="1"/>
    </xf>
    <xf numFmtId="3" fontId="4" fillId="2" borderId="95" xfId="0" applyNumberFormat="1" applyFont="1" applyFill="1" applyBorder="1" applyAlignment="1">
      <alignment horizontal="center" vertical="center" wrapText="1"/>
    </xf>
    <xf numFmtId="3" fontId="4" fillId="2" borderId="96" xfId="0" applyNumberFormat="1" applyFont="1" applyFill="1" applyBorder="1" applyAlignment="1">
      <alignment horizontal="center" vertical="center" wrapText="1"/>
    </xf>
    <xf numFmtId="3" fontId="4" fillId="2" borderId="75" xfId="0" applyNumberFormat="1" applyFont="1" applyFill="1" applyBorder="1" applyAlignment="1">
      <alignment horizontal="left" vertical="center" wrapText="1"/>
    </xf>
    <xf numFmtId="3" fontId="4" fillId="2" borderId="36" xfId="0" applyNumberFormat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10" fontId="4" fillId="2" borderId="68" xfId="0" applyNumberFormat="1" applyFont="1" applyFill="1" applyBorder="1" applyAlignment="1">
      <alignment horizontal="center"/>
    </xf>
    <xf numFmtId="3" fontId="50" fillId="40" borderId="86" xfId="0" applyNumberFormat="1" applyFont="1" applyFill="1" applyBorder="1" applyAlignment="1">
      <alignment horizontal="left" vertical="center" wrapText="1"/>
    </xf>
    <xf numFmtId="3" fontId="50" fillId="40" borderId="34" xfId="0" applyNumberFormat="1" applyFont="1" applyFill="1" applyBorder="1" applyAlignment="1">
      <alignment horizontal="center" vertical="center" wrapText="1"/>
    </xf>
    <xf numFmtId="3" fontId="50" fillId="40" borderId="33" xfId="0" applyNumberFormat="1" applyFont="1" applyFill="1" applyBorder="1" applyAlignment="1">
      <alignment horizontal="center" vertical="center" wrapText="1"/>
    </xf>
    <xf numFmtId="3" fontId="50" fillId="40" borderId="97" xfId="0" applyNumberFormat="1" applyFont="1" applyFill="1" applyBorder="1" applyAlignment="1">
      <alignment horizontal="left" vertical="center" wrapText="1"/>
    </xf>
    <xf numFmtId="3" fontId="50" fillId="40" borderId="32" xfId="0" applyNumberFormat="1" applyFont="1" applyFill="1" applyBorder="1" applyAlignment="1">
      <alignment horizontal="center" vertical="center" wrapText="1"/>
    </xf>
    <xf numFmtId="3" fontId="50" fillId="40" borderId="87" xfId="0" applyNumberFormat="1" applyFont="1" applyFill="1" applyBorder="1" applyAlignment="1">
      <alignment horizontal="center" vertical="center" wrapText="1"/>
    </xf>
    <xf numFmtId="0" fontId="51" fillId="38" borderId="86" xfId="51" applyFont="1" applyFill="1" applyBorder="1">
      <alignment/>
      <protection/>
    </xf>
    <xf numFmtId="3" fontId="51" fillId="38" borderId="87" xfId="51" applyNumberFormat="1" applyFont="1" applyFill="1" applyBorder="1" applyAlignment="1">
      <alignment horizontal="right" indent="1"/>
      <protection/>
    </xf>
    <xf numFmtId="3" fontId="51" fillId="38" borderId="33" xfId="51" applyNumberFormat="1" applyFont="1" applyFill="1" applyBorder="1" applyAlignment="1">
      <alignment horizontal="center"/>
      <protection/>
    </xf>
    <xf numFmtId="3" fontId="51" fillId="38" borderId="98" xfId="51" applyNumberFormat="1" applyFont="1" applyFill="1" applyBorder="1" applyAlignment="1">
      <alignment horizontal="center"/>
      <protection/>
    </xf>
    <xf numFmtId="3" fontId="51" fillId="38" borderId="99" xfId="51" applyNumberFormat="1" applyFont="1" applyFill="1" applyBorder="1" applyAlignment="1">
      <alignment horizontal="center"/>
      <protection/>
    </xf>
    <xf numFmtId="3" fontId="51" fillId="38" borderId="87" xfId="51" applyNumberFormat="1" applyFont="1" applyFill="1" applyBorder="1" applyAlignment="1">
      <alignment horizontal="center"/>
      <protection/>
    </xf>
    <xf numFmtId="0" fontId="12" fillId="38" borderId="52" xfId="51" applyFont="1" applyFill="1" applyBorder="1">
      <alignment/>
      <protection/>
    </xf>
    <xf numFmtId="0" fontId="12" fillId="38" borderId="53" xfId="51" applyFont="1" applyFill="1" applyBorder="1">
      <alignment/>
      <protection/>
    </xf>
    <xf numFmtId="0" fontId="12" fillId="38" borderId="54" xfId="51" applyFont="1" applyFill="1" applyBorder="1">
      <alignment/>
      <protection/>
    </xf>
    <xf numFmtId="0" fontId="12" fillId="38" borderId="96" xfId="51" applyFont="1" applyFill="1" applyBorder="1">
      <alignment/>
      <protection/>
    </xf>
    <xf numFmtId="0" fontId="12" fillId="38" borderId="56" xfId="51" applyFont="1" applyFill="1" applyBorder="1" applyAlignment="1">
      <alignment horizontal="center"/>
      <protection/>
    </xf>
    <xf numFmtId="0" fontId="12" fillId="38" borderId="100" xfId="51" applyFont="1" applyFill="1" applyBorder="1" applyAlignment="1">
      <alignment horizontal="center"/>
      <protection/>
    </xf>
    <xf numFmtId="0" fontId="12" fillId="38" borderId="101" xfId="51" applyFont="1" applyFill="1" applyBorder="1" applyAlignment="1">
      <alignment horizontal="center"/>
      <protection/>
    </xf>
    <xf numFmtId="0" fontId="12" fillId="38" borderId="102" xfId="51" applyFont="1" applyFill="1" applyBorder="1" applyAlignment="1">
      <alignment horizontal="center"/>
      <protection/>
    </xf>
    <xf numFmtId="0" fontId="12" fillId="38" borderId="55" xfId="51" applyFont="1" applyFill="1" applyBorder="1" applyAlignment="1">
      <alignment horizontal="center"/>
      <protection/>
    </xf>
    <xf numFmtId="0" fontId="4" fillId="2" borderId="54" xfId="51" applyFont="1" applyFill="1" applyBorder="1" applyAlignment="1">
      <alignment horizontal="left" indent="1"/>
      <protection/>
    </xf>
    <xf numFmtId="3" fontId="4" fillId="2" borderId="55" xfId="51" applyNumberFormat="1" applyFont="1" applyFill="1" applyBorder="1" applyAlignment="1">
      <alignment horizontal="right" indent="1"/>
      <protection/>
    </xf>
    <xf numFmtId="3" fontId="4" fillId="2" borderId="59" xfId="51" applyNumberFormat="1" applyFont="1" applyFill="1" applyBorder="1" applyAlignment="1">
      <alignment horizontal="right" indent="1"/>
      <protection/>
    </xf>
    <xf numFmtId="0" fontId="4" fillId="2" borderId="103" xfId="51" applyFont="1" applyFill="1" applyBorder="1" applyAlignment="1">
      <alignment horizontal="left" indent="1"/>
      <protection/>
    </xf>
    <xf numFmtId="0" fontId="4" fillId="2" borderId="74" xfId="51" applyFont="1" applyFill="1" applyBorder="1" applyAlignment="1">
      <alignment horizontal="left" indent="1"/>
      <protection/>
    </xf>
    <xf numFmtId="3" fontId="4" fillId="2" borderId="14" xfId="51" applyNumberFormat="1" applyFont="1" applyFill="1" applyBorder="1" applyAlignment="1">
      <alignment horizontal="center"/>
      <protection/>
    </xf>
    <xf numFmtId="3" fontId="4" fillId="2" borderId="15" xfId="51" applyNumberFormat="1" applyFont="1" applyFill="1" applyBorder="1" applyAlignment="1">
      <alignment horizontal="center"/>
      <protection/>
    </xf>
    <xf numFmtId="3" fontId="4" fillId="2" borderId="39" xfId="51" applyNumberFormat="1" applyFont="1" applyFill="1" applyBorder="1" applyAlignment="1">
      <alignment horizontal="center"/>
      <protection/>
    </xf>
    <xf numFmtId="3" fontId="4" fillId="2" borderId="57" xfId="51" applyNumberFormat="1" applyFont="1" applyFill="1" applyBorder="1" applyAlignment="1">
      <alignment horizontal="center"/>
      <protection/>
    </xf>
    <xf numFmtId="3" fontId="4" fillId="2" borderId="37" xfId="51" applyNumberFormat="1" applyFont="1" applyFill="1" applyBorder="1" applyAlignment="1">
      <alignment horizontal="center"/>
      <protection/>
    </xf>
    <xf numFmtId="3" fontId="4" fillId="2" borderId="104" xfId="51" applyNumberFormat="1" applyFont="1" applyFill="1" applyBorder="1" applyAlignment="1">
      <alignment horizontal="center"/>
      <protection/>
    </xf>
    <xf numFmtId="3" fontId="4" fillId="2" borderId="105" xfId="51" applyNumberFormat="1" applyFont="1" applyFill="1" applyBorder="1" applyAlignment="1">
      <alignment horizontal="center"/>
      <protection/>
    </xf>
    <xf numFmtId="3" fontId="4" fillId="2" borderId="59" xfId="51" applyNumberFormat="1" applyFont="1" applyFill="1" applyBorder="1" applyAlignment="1">
      <alignment horizontal="center"/>
      <protection/>
    </xf>
    <xf numFmtId="3" fontId="4" fillId="2" borderId="72" xfId="51" applyNumberFormat="1" applyFont="1" applyFill="1" applyBorder="1" applyAlignment="1">
      <alignment horizontal="center"/>
      <protection/>
    </xf>
    <xf numFmtId="3" fontId="4" fillId="2" borderId="53" xfId="51" applyNumberFormat="1" applyFont="1" applyFill="1" applyBorder="1" applyAlignment="1">
      <alignment horizontal="center"/>
      <protection/>
    </xf>
    <xf numFmtId="3" fontId="4" fillId="2" borderId="76" xfId="51" applyNumberFormat="1" applyFont="1" applyFill="1" applyBorder="1" applyAlignment="1">
      <alignment horizontal="center"/>
      <protection/>
    </xf>
    <xf numFmtId="0" fontId="51" fillId="40" borderId="86" xfId="51" applyFont="1" applyFill="1" applyBorder="1" applyAlignment="1">
      <alignment horizontal="left"/>
      <protection/>
    </xf>
    <xf numFmtId="3" fontId="50" fillId="40" borderId="87" xfId="51" applyNumberFormat="1" applyFont="1" applyFill="1" applyBorder="1" applyAlignment="1">
      <alignment horizontal="right" indent="1"/>
      <protection/>
    </xf>
    <xf numFmtId="3" fontId="51" fillId="40" borderId="33" xfId="51" applyNumberFormat="1" applyFont="1" applyFill="1" applyBorder="1" applyAlignment="1">
      <alignment horizontal="center"/>
      <protection/>
    </xf>
    <xf numFmtId="3" fontId="51" fillId="40" borderId="98" xfId="51" applyNumberFormat="1" applyFont="1" applyFill="1" applyBorder="1" applyAlignment="1">
      <alignment horizontal="center"/>
      <protection/>
    </xf>
    <xf numFmtId="3" fontId="51" fillId="40" borderId="99" xfId="51" applyNumberFormat="1" applyFont="1" applyFill="1" applyBorder="1" applyAlignment="1">
      <alignment horizontal="center"/>
      <protection/>
    </xf>
    <xf numFmtId="3" fontId="51" fillId="40" borderId="87" xfId="51" applyNumberFormat="1" applyFont="1" applyFill="1" applyBorder="1" applyAlignment="1">
      <alignment horizontal="center"/>
      <protection/>
    </xf>
    <xf numFmtId="0" fontId="51" fillId="40" borderId="50" xfId="51" applyFont="1" applyFill="1" applyBorder="1">
      <alignment/>
      <protection/>
    </xf>
    <xf numFmtId="3" fontId="51" fillId="40" borderId="34" xfId="51" applyNumberFormat="1" applyFont="1" applyFill="1" applyBorder="1" applyAlignment="1">
      <alignment horizontal="right" indent="1"/>
      <protection/>
    </xf>
    <xf numFmtId="0" fontId="51" fillId="40" borderId="86" xfId="51" applyFont="1" applyFill="1" applyBorder="1">
      <alignment/>
      <protection/>
    </xf>
    <xf numFmtId="3" fontId="51" fillId="40" borderId="87" xfId="51" applyNumberFormat="1" applyFont="1" applyFill="1" applyBorder="1" applyAlignment="1">
      <alignment horizontal="right" indent="1"/>
      <protection/>
    </xf>
    <xf numFmtId="4" fontId="4" fillId="39" borderId="57" xfId="51" applyNumberFormat="1" applyFont="1" applyFill="1" applyBorder="1" applyAlignment="1">
      <alignment horizontal="right" indent="1"/>
      <protection/>
    </xf>
    <xf numFmtId="0" fontId="3" fillId="39" borderId="58" xfId="51" applyFont="1" applyFill="1" applyBorder="1" applyAlignment="1">
      <alignment/>
      <protection/>
    </xf>
    <xf numFmtId="3" fontId="4" fillId="39" borderId="57" xfId="51" applyNumberFormat="1" applyFont="1" applyFill="1" applyBorder="1" applyAlignment="1">
      <alignment horizontal="right" indent="1"/>
      <protection/>
    </xf>
    <xf numFmtId="3" fontId="4" fillId="39" borderId="14" xfId="51" applyNumberFormat="1" applyFont="1" applyFill="1" applyBorder="1" applyAlignment="1">
      <alignment horizontal="center"/>
      <protection/>
    </xf>
    <xf numFmtId="3" fontId="4" fillId="39" borderId="15" xfId="51" applyNumberFormat="1" applyFont="1" applyFill="1" applyBorder="1" applyAlignment="1">
      <alignment horizontal="center"/>
      <protection/>
    </xf>
    <xf numFmtId="3" fontId="4" fillId="39" borderId="55" xfId="51" applyNumberFormat="1" applyFont="1" applyFill="1" applyBorder="1" applyAlignment="1">
      <alignment horizontal="center"/>
      <protection/>
    </xf>
    <xf numFmtId="3" fontId="4" fillId="39" borderId="106" xfId="51" applyNumberFormat="1" applyFont="1" applyFill="1" applyBorder="1" applyAlignment="1">
      <alignment horizontal="center"/>
      <protection/>
    </xf>
    <xf numFmtId="3" fontId="4" fillId="39" borderId="107" xfId="51" applyNumberFormat="1" applyFont="1" applyFill="1" applyBorder="1" applyAlignment="1">
      <alignment horizontal="center"/>
      <protection/>
    </xf>
    <xf numFmtId="3" fontId="4" fillId="39" borderId="96" xfId="51" applyNumberFormat="1" applyFont="1" applyFill="1" applyBorder="1" applyAlignment="1">
      <alignment horizontal="center"/>
      <protection/>
    </xf>
    <xf numFmtId="3" fontId="4" fillId="39" borderId="108" xfId="51" applyNumberFormat="1" applyFont="1" applyFill="1" applyBorder="1" applyAlignment="1">
      <alignment horizontal="center"/>
      <protection/>
    </xf>
    <xf numFmtId="0" fontId="11" fillId="38" borderId="54" xfId="51" applyFont="1" applyFill="1" applyBorder="1">
      <alignment/>
      <protection/>
    </xf>
    <xf numFmtId="0" fontId="12" fillId="38" borderId="54" xfId="51" applyFont="1" applyFill="1" applyBorder="1" applyAlignment="1">
      <alignment horizontal="center"/>
      <protection/>
    </xf>
    <xf numFmtId="0" fontId="10" fillId="2" borderId="54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4" xfId="0" applyFont="1" applyFill="1" applyBorder="1" applyAlignment="1">
      <alignment horizontal="left" wrapText="1"/>
    </xf>
    <xf numFmtId="0" fontId="4" fillId="2" borderId="103" xfId="0" applyFont="1" applyFill="1" applyBorder="1" applyAlignment="1">
      <alignment horizontal="left"/>
    </xf>
    <xf numFmtId="0" fontId="10" fillId="2" borderId="54" xfId="0" applyFont="1" applyFill="1" applyBorder="1" applyAlignment="1">
      <alignment horizontal="left"/>
    </xf>
    <xf numFmtId="3" fontId="51" fillId="38" borderId="86" xfId="51" applyNumberFormat="1" applyFont="1" applyFill="1" applyBorder="1">
      <alignment/>
      <protection/>
    </xf>
    <xf numFmtId="3" fontId="51" fillId="38" borderId="60" xfId="51" applyNumberFormat="1" applyFont="1" applyFill="1" applyBorder="1" applyAlignment="1">
      <alignment horizontal="center"/>
      <protection/>
    </xf>
    <xf numFmtId="3" fontId="51" fillId="38" borderId="63" xfId="51" applyNumberFormat="1" applyFont="1" applyFill="1" applyBorder="1" applyAlignment="1">
      <alignment horizontal="center"/>
      <protection/>
    </xf>
    <xf numFmtId="3" fontId="51" fillId="38" borderId="61" xfId="51" applyNumberFormat="1" applyFont="1" applyFill="1" applyBorder="1" applyAlignment="1">
      <alignment horizontal="center"/>
      <protection/>
    </xf>
    <xf numFmtId="0" fontId="53" fillId="40" borderId="86" xfId="0" applyFont="1" applyFill="1" applyBorder="1" applyAlignment="1">
      <alignment horizontal="left"/>
    </xf>
    <xf numFmtId="3" fontId="51" fillId="40" borderId="86" xfId="60" applyNumberFormat="1" applyFont="1" applyFill="1" applyBorder="1" applyAlignment="1">
      <alignment horizontal="center"/>
    </xf>
    <xf numFmtId="3" fontId="51" fillId="40" borderId="98" xfId="60" applyNumberFormat="1" applyFont="1" applyFill="1" applyBorder="1" applyAlignment="1">
      <alignment horizontal="center"/>
    </xf>
    <xf numFmtId="3" fontId="51" fillId="40" borderId="87" xfId="60" applyNumberFormat="1" applyFont="1" applyFill="1" applyBorder="1" applyAlignment="1">
      <alignment horizontal="center"/>
    </xf>
    <xf numFmtId="3" fontId="3" fillId="39" borderId="54" xfId="60" applyNumberFormat="1" applyFont="1" applyFill="1" applyBorder="1" applyAlignment="1">
      <alignment horizontal="center"/>
    </xf>
    <xf numFmtId="3" fontId="3" fillId="39" borderId="101" xfId="60" applyNumberFormat="1" applyFont="1" applyFill="1" applyBorder="1" applyAlignment="1">
      <alignment horizontal="center"/>
    </xf>
    <xf numFmtId="3" fontId="3" fillId="39" borderId="55" xfId="60" applyNumberFormat="1" applyFont="1" applyFill="1" applyBorder="1" applyAlignment="1">
      <alignment horizontal="center"/>
    </xf>
    <xf numFmtId="3" fontId="11" fillId="39" borderId="54" xfId="60" applyNumberFormat="1" applyFont="1" applyFill="1" applyBorder="1" applyAlignment="1">
      <alignment horizontal="center"/>
    </xf>
    <xf numFmtId="3" fontId="11" fillId="39" borderId="101" xfId="60" applyNumberFormat="1" applyFont="1" applyFill="1" applyBorder="1" applyAlignment="1">
      <alignment horizontal="center"/>
    </xf>
    <xf numFmtId="3" fontId="11" fillId="39" borderId="55" xfId="60" applyNumberFormat="1" applyFont="1" applyFill="1" applyBorder="1" applyAlignment="1">
      <alignment horizontal="center"/>
    </xf>
    <xf numFmtId="3" fontId="4" fillId="39" borderId="54" xfId="60" applyNumberFormat="1" applyFont="1" applyFill="1" applyBorder="1" applyAlignment="1">
      <alignment horizontal="center"/>
    </xf>
    <xf numFmtId="3" fontId="4" fillId="39" borderId="101" xfId="60" applyNumberFormat="1" applyFont="1" applyFill="1" applyBorder="1" applyAlignment="1">
      <alignment horizontal="center"/>
    </xf>
    <xf numFmtId="3" fontId="4" fillId="39" borderId="55" xfId="60" applyNumberFormat="1" applyFont="1" applyFill="1" applyBorder="1" applyAlignment="1">
      <alignment horizontal="center"/>
    </xf>
    <xf numFmtId="3" fontId="4" fillId="39" borderId="54" xfId="0" applyNumberFormat="1" applyFont="1" applyFill="1" applyBorder="1" applyAlignment="1">
      <alignment horizontal="center"/>
    </xf>
    <xf numFmtId="3" fontId="4" fillId="39" borderId="101" xfId="0" applyNumberFormat="1" applyFont="1" applyFill="1" applyBorder="1" applyAlignment="1">
      <alignment horizontal="center"/>
    </xf>
    <xf numFmtId="3" fontId="4" fillId="39" borderId="55" xfId="0" applyNumberFormat="1" applyFont="1" applyFill="1" applyBorder="1" applyAlignment="1">
      <alignment horizontal="center"/>
    </xf>
    <xf numFmtId="3" fontId="4" fillId="39" borderId="103" xfId="60" applyNumberFormat="1" applyFont="1" applyFill="1" applyBorder="1" applyAlignment="1">
      <alignment horizontal="center"/>
    </xf>
    <xf numFmtId="3" fontId="4" fillId="39" borderId="15" xfId="60" applyNumberFormat="1" applyFont="1" applyFill="1" applyBorder="1" applyAlignment="1">
      <alignment horizontal="center"/>
    </xf>
    <xf numFmtId="3" fontId="4" fillId="39" borderId="57" xfId="60" applyNumberFormat="1" applyFont="1" applyFill="1" applyBorder="1" applyAlignment="1">
      <alignment horizontal="center"/>
    </xf>
    <xf numFmtId="3" fontId="51" fillId="40" borderId="54" xfId="0" applyNumberFormat="1" applyFont="1" applyFill="1" applyBorder="1" applyAlignment="1">
      <alignment horizontal="left" vertical="center" wrapText="1"/>
    </xf>
    <xf numFmtId="3" fontId="3" fillId="2" borderId="54" xfId="0" applyNumberFormat="1" applyFont="1" applyFill="1" applyBorder="1" applyAlignment="1">
      <alignment horizontal="right" vertical="center" wrapText="1"/>
    </xf>
    <xf numFmtId="3" fontId="51" fillId="40" borderId="58" xfId="0" applyNumberFormat="1" applyFont="1" applyFill="1" applyBorder="1" applyAlignment="1">
      <alignment horizontal="left" vertical="center" wrapText="1"/>
    </xf>
    <xf numFmtId="3" fontId="4" fillId="39" borderId="71" xfId="0" applyNumberFormat="1" applyFont="1" applyFill="1" applyBorder="1" applyAlignment="1">
      <alignment horizontal="center" vertical="center" wrapText="1"/>
    </xf>
    <xf numFmtId="3" fontId="4" fillId="39" borderId="72" xfId="0" applyNumberFormat="1" applyFont="1" applyFill="1" applyBorder="1" applyAlignment="1">
      <alignment horizontal="center" vertical="center" wrapText="1"/>
    </xf>
    <xf numFmtId="3" fontId="4" fillId="39" borderId="68" xfId="0" applyNumberFormat="1" applyFont="1" applyFill="1" applyBorder="1" applyAlignment="1">
      <alignment horizontal="center" vertical="center" wrapText="1"/>
    </xf>
    <xf numFmtId="3" fontId="4" fillId="39" borderId="65" xfId="0" applyNumberFormat="1" applyFont="1" applyFill="1" applyBorder="1" applyAlignment="1">
      <alignment horizontal="center"/>
    </xf>
    <xf numFmtId="3" fontId="4" fillId="39" borderId="67" xfId="0" applyNumberFormat="1" applyFont="1" applyFill="1" applyBorder="1" applyAlignment="1">
      <alignment horizontal="center"/>
    </xf>
    <xf numFmtId="3" fontId="4" fillId="39" borderId="73" xfId="0" applyNumberFormat="1" applyFont="1" applyFill="1" applyBorder="1" applyAlignment="1">
      <alignment horizontal="center"/>
    </xf>
    <xf numFmtId="3" fontId="7" fillId="2" borderId="17" xfId="0" applyNumberFormat="1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/>
    </xf>
    <xf numFmtId="0" fontId="4" fillId="2" borderId="44" xfId="0" applyFont="1" applyFill="1" applyBorder="1" applyAlignment="1">
      <alignment/>
    </xf>
    <xf numFmtId="0" fontId="9" fillId="38" borderId="109" xfId="0" applyFont="1" applyFill="1" applyBorder="1" applyAlignment="1" applyProtection="1">
      <alignment horizontal="center" vertical="center" wrapText="1"/>
      <protection/>
    </xf>
    <xf numFmtId="0" fontId="9" fillId="38" borderId="60" xfId="0" applyFont="1" applyFill="1" applyBorder="1" applyAlignment="1" applyProtection="1">
      <alignment horizontal="center" vertical="center" wrapText="1"/>
      <protection/>
    </xf>
    <xf numFmtId="0" fontId="9" fillId="38" borderId="45" xfId="0" applyFont="1" applyFill="1" applyBorder="1" applyAlignment="1" applyProtection="1">
      <alignment horizontal="center" vertical="center" wrapText="1"/>
      <protection/>
    </xf>
    <xf numFmtId="0" fontId="9" fillId="38" borderId="51" xfId="0" applyFont="1" applyFill="1" applyBorder="1" applyAlignment="1" applyProtection="1">
      <alignment horizontal="center" vertical="center" wrapText="1"/>
      <protection/>
    </xf>
    <xf numFmtId="0" fontId="9" fillId="38" borderId="110" xfId="0" applyFont="1" applyFill="1" applyBorder="1" applyAlignment="1" applyProtection="1">
      <alignment horizontal="center" vertical="center" wrapText="1"/>
      <protection/>
    </xf>
    <xf numFmtId="0" fontId="9" fillId="38" borderId="91" xfId="0" applyFont="1" applyFill="1" applyBorder="1" applyAlignment="1" applyProtection="1">
      <alignment horizontal="center" vertical="center" wrapText="1"/>
      <protection/>
    </xf>
    <xf numFmtId="0" fontId="9" fillId="38" borderId="111" xfId="0" applyFont="1" applyFill="1" applyBorder="1" applyAlignment="1" applyProtection="1">
      <alignment horizontal="center" vertical="center" wrapText="1"/>
      <protection/>
    </xf>
    <xf numFmtId="0" fontId="9" fillId="38" borderId="64" xfId="0" applyFont="1" applyFill="1" applyBorder="1" applyAlignment="1" applyProtection="1">
      <alignment horizontal="center" vertical="center" wrapText="1"/>
      <protection/>
    </xf>
    <xf numFmtId="0" fontId="9" fillId="38" borderId="112" xfId="0" applyFont="1" applyFill="1" applyBorder="1" applyAlignment="1" applyProtection="1">
      <alignment horizontal="center" vertical="center" wrapText="1"/>
      <protection/>
    </xf>
    <xf numFmtId="0" fontId="9" fillId="38" borderId="63" xfId="0" applyFont="1" applyFill="1" applyBorder="1" applyAlignment="1" applyProtection="1">
      <alignment horizontal="center" vertical="center" wrapText="1"/>
      <protection/>
    </xf>
    <xf numFmtId="0" fontId="12" fillId="38" borderId="113" xfId="0" applyFont="1" applyFill="1" applyBorder="1" applyAlignment="1">
      <alignment horizontal="center" vertical="center" wrapText="1"/>
    </xf>
    <xf numFmtId="0" fontId="12" fillId="38" borderId="114" xfId="0" applyFont="1" applyFill="1" applyBorder="1" applyAlignment="1">
      <alignment horizontal="center" vertical="center" wrapText="1"/>
    </xf>
    <xf numFmtId="0" fontId="12" fillId="38" borderId="115" xfId="0" applyFont="1" applyFill="1" applyBorder="1" applyAlignment="1">
      <alignment horizontal="center" vertical="center" wrapText="1"/>
    </xf>
    <xf numFmtId="0" fontId="51" fillId="38" borderId="45" xfId="0" applyFont="1" applyFill="1" applyBorder="1" applyAlignment="1">
      <alignment horizontal="center" vertical="center"/>
    </xf>
    <xf numFmtId="0" fontId="51" fillId="38" borderId="116" xfId="0" applyFont="1" applyFill="1" applyBorder="1" applyAlignment="1">
      <alignment horizontal="center" vertical="center"/>
    </xf>
    <xf numFmtId="0" fontId="51" fillId="38" borderId="117" xfId="0" applyFont="1" applyFill="1" applyBorder="1" applyAlignment="1">
      <alignment horizontal="center" vertical="center"/>
    </xf>
    <xf numFmtId="0" fontId="51" fillId="38" borderId="92" xfId="0" applyFont="1" applyFill="1" applyBorder="1" applyAlignment="1">
      <alignment horizontal="center" vertical="center"/>
    </xf>
    <xf numFmtId="0" fontId="51" fillId="38" borderId="110" xfId="0" applyFont="1" applyFill="1" applyBorder="1" applyAlignment="1">
      <alignment horizontal="center" vertical="center"/>
    </xf>
    <xf numFmtId="0" fontId="51" fillId="38" borderId="43" xfId="0" applyFont="1" applyFill="1" applyBorder="1" applyAlignment="1">
      <alignment horizontal="center" vertical="center"/>
    </xf>
    <xf numFmtId="0" fontId="51" fillId="38" borderId="118" xfId="0" applyFont="1" applyFill="1" applyBorder="1" applyAlignment="1">
      <alignment horizontal="center" vertical="center"/>
    </xf>
    <xf numFmtId="0" fontId="51" fillId="38" borderId="4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8" borderId="114" xfId="0" applyFont="1" applyFill="1" applyBorder="1" applyAlignment="1">
      <alignment horizontal="center" vertical="center" wrapText="1"/>
    </xf>
    <xf numFmtId="0" fontId="9" fillId="38" borderId="119" xfId="0" applyFont="1" applyFill="1" applyBorder="1" applyAlignment="1">
      <alignment horizontal="center" vertical="center" wrapText="1"/>
    </xf>
    <xf numFmtId="0" fontId="9" fillId="38" borderId="113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3" fontId="12" fillId="38" borderId="114" xfId="0" applyNumberFormat="1" applyFont="1" applyFill="1" applyBorder="1" applyAlignment="1">
      <alignment horizontal="center" vertical="center" wrapText="1"/>
    </xf>
    <xf numFmtId="3" fontId="12" fillId="38" borderId="119" xfId="0" applyNumberFormat="1" applyFont="1" applyFill="1" applyBorder="1" applyAlignment="1">
      <alignment horizontal="center" vertical="center" wrapText="1"/>
    </xf>
    <xf numFmtId="3" fontId="12" fillId="38" borderId="113" xfId="0" applyNumberFormat="1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12" fillId="38" borderId="119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4" fillId="2" borderId="120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51" fillId="34" borderId="0" xfId="0" applyFont="1" applyFill="1" applyBorder="1" applyAlignment="1">
      <alignment horizontal="left" vertical="center"/>
    </xf>
    <xf numFmtId="0" fontId="51" fillId="38" borderId="121" xfId="0" applyFont="1" applyFill="1" applyBorder="1" applyAlignment="1">
      <alignment horizontal="center" vertical="center"/>
    </xf>
    <xf numFmtId="0" fontId="51" fillId="38" borderId="88" xfId="0" applyFont="1" applyFill="1" applyBorder="1" applyAlignment="1">
      <alignment horizontal="center" vertical="center"/>
    </xf>
    <xf numFmtId="0" fontId="51" fillId="38" borderId="78" xfId="0" applyFont="1" applyFill="1" applyBorder="1" applyAlignment="1">
      <alignment horizontal="center" vertical="center"/>
    </xf>
    <xf numFmtId="0" fontId="51" fillId="38" borderId="27" xfId="0" applyFont="1" applyFill="1" applyBorder="1" applyAlignment="1">
      <alignment horizontal="center" vertical="center"/>
    </xf>
    <xf numFmtId="0" fontId="51" fillId="38" borderId="122" xfId="0" applyFont="1" applyFill="1" applyBorder="1" applyAlignment="1">
      <alignment horizontal="center" vertical="center"/>
    </xf>
    <xf numFmtId="0" fontId="51" fillId="38" borderId="28" xfId="0" applyFont="1" applyFill="1" applyBorder="1" applyAlignment="1">
      <alignment horizontal="center" vertical="center"/>
    </xf>
    <xf numFmtId="0" fontId="12" fillId="38" borderId="123" xfId="0" applyFont="1" applyFill="1" applyBorder="1" applyAlignment="1">
      <alignment horizontal="center" vertical="center" wrapText="1"/>
    </xf>
    <xf numFmtId="0" fontId="51" fillId="38" borderId="124" xfId="0" applyFont="1" applyFill="1" applyBorder="1" applyAlignment="1">
      <alignment horizontal="center" vertical="top"/>
    </xf>
    <xf numFmtId="0" fontId="51" fillId="38" borderId="125" xfId="0" applyFont="1" applyFill="1" applyBorder="1" applyAlignment="1">
      <alignment horizontal="center" vertical="top"/>
    </xf>
    <xf numFmtId="0" fontId="12" fillId="38" borderId="126" xfId="0" applyFont="1" applyFill="1" applyBorder="1" applyAlignment="1">
      <alignment horizontal="center" vertical="center" wrapText="1"/>
    </xf>
    <xf numFmtId="0" fontId="12" fillId="38" borderId="127" xfId="0" applyFont="1" applyFill="1" applyBorder="1" applyAlignment="1">
      <alignment horizontal="center" vertical="center" wrapText="1"/>
    </xf>
    <xf numFmtId="0" fontId="12" fillId="38" borderId="128" xfId="0" applyFont="1" applyFill="1" applyBorder="1" applyAlignment="1">
      <alignment horizontal="center" vertical="center" wrapText="1"/>
    </xf>
    <xf numFmtId="0" fontId="12" fillId="38" borderId="129" xfId="0" applyFont="1" applyFill="1" applyBorder="1" applyAlignment="1">
      <alignment horizontal="center" vertical="center" wrapText="1"/>
    </xf>
    <xf numFmtId="0" fontId="12" fillId="38" borderId="104" xfId="51" applyFont="1" applyFill="1" applyBorder="1" applyAlignment="1">
      <alignment horizontal="center"/>
      <protection/>
    </xf>
    <xf numFmtId="0" fontId="11" fillId="38" borderId="104" xfId="51" applyFont="1" applyFill="1" applyBorder="1" applyAlignment="1">
      <alignment/>
      <protection/>
    </xf>
    <xf numFmtId="0" fontId="11" fillId="38" borderId="59" xfId="51" applyFont="1" applyFill="1" applyBorder="1" applyAlignment="1">
      <alignment/>
      <protection/>
    </xf>
    <xf numFmtId="0" fontId="12" fillId="38" borderId="37" xfId="51" applyFont="1" applyFill="1" applyBorder="1" applyAlignment="1">
      <alignment horizontal="center"/>
      <protection/>
    </xf>
    <xf numFmtId="0" fontId="11" fillId="38" borderId="105" xfId="51" applyFont="1" applyFill="1" applyBorder="1" applyAlignment="1">
      <alignment/>
      <protection/>
    </xf>
    <xf numFmtId="0" fontId="12" fillId="38" borderId="52" xfId="51" applyFont="1" applyFill="1" applyBorder="1" applyAlignment="1">
      <alignment horizontal="center"/>
      <protection/>
    </xf>
    <xf numFmtId="0" fontId="11" fillId="38" borderId="130" xfId="51" applyFont="1" applyFill="1" applyBorder="1" applyAlignment="1">
      <alignment horizontal="center"/>
      <protection/>
    </xf>
    <xf numFmtId="0" fontId="11" fillId="38" borderId="53" xfId="51" applyFont="1" applyFill="1" applyBorder="1" applyAlignment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10" xfId="51"/>
    <cellStyle name="Standard 5" xfId="52"/>
    <cellStyle name="Standard 7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showGridLines="0" tabSelected="1" zoomScaleSheetLayoutView="110" zoomScalePageLayoutView="0" workbookViewId="0" topLeftCell="A1">
      <selection activeCell="I18" sqref="I18"/>
    </sheetView>
  </sheetViews>
  <sheetFormatPr defaultColWidth="11.57421875" defaultRowHeight="12.75"/>
  <cols>
    <col min="1" max="1" width="3.8515625" style="95" customWidth="1"/>
    <col min="2" max="2" width="32.8515625" style="94" customWidth="1"/>
    <col min="3" max="7" width="14.8515625" style="95" customWidth="1"/>
    <col min="8" max="9" width="11.57421875" style="95" customWidth="1"/>
    <col min="10" max="10" width="5.00390625" style="95" customWidth="1"/>
    <col min="11" max="16384" width="11.57421875" style="95" customWidth="1"/>
  </cols>
  <sheetData>
    <row r="1" spans="2:61" ht="12.75">
      <c r="B1" s="99"/>
      <c r="C1" s="93"/>
      <c r="D1" s="93"/>
      <c r="E1" s="93"/>
      <c r="F1" s="102"/>
      <c r="G1" s="102"/>
      <c r="H1" s="68"/>
      <c r="I1" s="68"/>
      <c r="J1" s="68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</row>
    <row r="2" spans="2:61" ht="12.75">
      <c r="B2" s="129" t="s">
        <v>73</v>
      </c>
      <c r="C2" s="93"/>
      <c r="D2" s="104"/>
      <c r="E2" s="93"/>
      <c r="F2" s="102"/>
      <c r="G2" s="102"/>
      <c r="H2" s="68"/>
      <c r="I2" s="68"/>
      <c r="J2" s="68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</row>
    <row r="3" spans="2:61" ht="12.75" thickBot="1">
      <c r="B3" s="100"/>
      <c r="C3" s="100"/>
      <c r="D3" s="101"/>
      <c r="E3" s="101"/>
      <c r="F3" s="103"/>
      <c r="G3" s="103"/>
      <c r="H3" s="68"/>
      <c r="I3" s="68"/>
      <c r="J3" s="68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</row>
    <row r="4" spans="2:61" ht="13.5" customHeight="1">
      <c r="B4" s="449" t="s">
        <v>92</v>
      </c>
      <c r="C4" s="447" t="s">
        <v>1</v>
      </c>
      <c r="D4" s="455" t="s">
        <v>2</v>
      </c>
      <c r="E4" s="455" t="s">
        <v>3</v>
      </c>
      <c r="F4" s="453" t="s">
        <v>4</v>
      </c>
      <c r="G4" s="451" t="s">
        <v>5</v>
      </c>
      <c r="H4" s="68"/>
      <c r="I4" s="68"/>
      <c r="J4" s="68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</row>
    <row r="5" spans="2:61" ht="13.5" customHeight="1" thickBot="1">
      <c r="B5" s="450"/>
      <c r="C5" s="448"/>
      <c r="D5" s="456"/>
      <c r="E5" s="456"/>
      <c r="F5" s="454"/>
      <c r="G5" s="452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</row>
    <row r="6" spans="2:61" s="40" customFormat="1" ht="13.5" customHeight="1" thickBot="1">
      <c r="B6" s="171" t="s">
        <v>26</v>
      </c>
      <c r="C6" s="172">
        <f>SUM('GuV-Detailplan'!C6:N6)</f>
        <v>0</v>
      </c>
      <c r="D6" s="172">
        <f>SUM('GuV-Detailplan'!O6:Z6)</f>
        <v>0</v>
      </c>
      <c r="E6" s="172">
        <f>SUM('GuV-Detailplan'!AA6:AL6)</f>
        <v>0</v>
      </c>
      <c r="F6" s="172">
        <f>SUM('GuV-Detailplan'!AM6:AX6)</f>
        <v>0</v>
      </c>
      <c r="G6" s="173">
        <f>SUM('GuV-Detailplan'!AY6:BJ6)</f>
        <v>0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</row>
    <row r="7" spans="2:61" s="46" customFormat="1" ht="13.5" customHeight="1" thickBot="1">
      <c r="B7" s="174" t="s">
        <v>7</v>
      </c>
      <c r="C7" s="175">
        <f>SUM('GuV-Detailplan'!C11:N11)</f>
        <v>0</v>
      </c>
      <c r="D7" s="175">
        <f>SUM('GuV-Detailplan'!O11:Z11)</f>
        <v>0</v>
      </c>
      <c r="E7" s="175">
        <f>SUM('GuV-Detailplan'!AA11:AL11)</f>
        <v>0</v>
      </c>
      <c r="F7" s="175">
        <f>SUM('GuV-Detailplan'!AM11:AX11)</f>
        <v>0</v>
      </c>
      <c r="G7" s="176">
        <f>SUM('GuV-Detailplan'!AY11:BJ11)</f>
        <v>0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</row>
    <row r="8" spans="2:61" s="40" customFormat="1" ht="13.5" customHeight="1" thickBot="1">
      <c r="B8" s="171" t="s">
        <v>28</v>
      </c>
      <c r="C8" s="172">
        <f>C6+C7</f>
        <v>0</v>
      </c>
      <c r="D8" s="172">
        <f>D6+D7</f>
        <v>0</v>
      </c>
      <c r="E8" s="172">
        <f>E6+E7</f>
        <v>0</v>
      </c>
      <c r="F8" s="172">
        <f>F6+F7</f>
        <v>0</v>
      </c>
      <c r="G8" s="173">
        <f>G6+G7</f>
        <v>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</row>
    <row r="9" spans="2:61" s="46" customFormat="1" ht="13.5" customHeight="1" thickBot="1">
      <c r="B9" s="177" t="s">
        <v>117</v>
      </c>
      <c r="C9" s="178">
        <f>SUM('GuV-Detailplan'!C16:N16)</f>
        <v>0</v>
      </c>
      <c r="D9" s="178">
        <f>SUM('GuV-Detailplan'!O16:Z16)</f>
        <v>0</v>
      </c>
      <c r="E9" s="178">
        <f>SUM('GuV-Detailplan'!AA16:AL16)</f>
        <v>0</v>
      </c>
      <c r="F9" s="178">
        <f>SUM('GuV-Detailplan'!AM16:AX16)</f>
        <v>0</v>
      </c>
      <c r="G9" s="179">
        <f>SUM('GuV-Detailplan'!AY16:BJ16)</f>
        <v>0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</row>
    <row r="10" spans="2:61" s="46" customFormat="1" ht="13.5" customHeight="1" thickBot="1">
      <c r="B10" s="180" t="s">
        <v>115</v>
      </c>
      <c r="C10" s="178">
        <f>SUM('GuV-Detailplan'!C19:N19)</f>
        <v>0</v>
      </c>
      <c r="D10" s="178">
        <f>SUM('GuV-Detailplan'!O19:Z19)</f>
        <v>0</v>
      </c>
      <c r="E10" s="178">
        <f>SUM('GuV-Detailplan'!AA19:AL19)</f>
        <v>0</v>
      </c>
      <c r="F10" s="178">
        <f>SUM('GuV-Detailplan'!AM19:AX19)</f>
        <v>0</v>
      </c>
      <c r="G10" s="179">
        <f>SUM('GuV-Detailplan'!AY19:BJ19)</f>
        <v>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</row>
    <row r="11" spans="2:61" s="46" customFormat="1" ht="13.5" customHeight="1" thickBot="1">
      <c r="B11" s="174" t="s">
        <v>116</v>
      </c>
      <c r="C11" s="175">
        <f>SUM('GuV-Detailplan'!C22:N22)</f>
        <v>0</v>
      </c>
      <c r="D11" s="175">
        <f>SUM('GuV-Detailplan'!O22:Z22)</f>
        <v>0</v>
      </c>
      <c r="E11" s="175">
        <f>SUM('GuV-Detailplan'!AA22:AL22)</f>
        <v>0</v>
      </c>
      <c r="F11" s="175">
        <f>SUM('GuV-Detailplan'!AM22:AX22)</f>
        <v>0</v>
      </c>
      <c r="G11" s="176">
        <f>SUM('GuV-Detailplan'!AY22:BJ22)</f>
        <v>0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</row>
    <row r="12" spans="2:61" s="40" customFormat="1" ht="13.5" customHeight="1" thickBot="1">
      <c r="B12" s="171" t="s">
        <v>29</v>
      </c>
      <c r="C12" s="172">
        <f>SUM(C9:C11)</f>
        <v>0</v>
      </c>
      <c r="D12" s="172">
        <f>SUM(D9:D11)</f>
        <v>0</v>
      </c>
      <c r="E12" s="172">
        <f>SUM(E9:E11)</f>
        <v>0</v>
      </c>
      <c r="F12" s="172">
        <f>SUM(F9:F11)</f>
        <v>0</v>
      </c>
      <c r="G12" s="173">
        <f>SUM(G9:G11)</f>
        <v>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</row>
    <row r="13" spans="2:61" s="42" customFormat="1" ht="13.5" customHeight="1" thickBot="1">
      <c r="B13" s="171" t="s">
        <v>107</v>
      </c>
      <c r="C13" s="172">
        <f>C8-C12</f>
        <v>0</v>
      </c>
      <c r="D13" s="172">
        <f>D8-D12</f>
        <v>0</v>
      </c>
      <c r="E13" s="172">
        <f>E8-E12</f>
        <v>0</v>
      </c>
      <c r="F13" s="172">
        <f>F8-F12</f>
        <v>0</v>
      </c>
      <c r="G13" s="173">
        <f>G8-G12</f>
        <v>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</row>
    <row r="14" spans="2:61" s="42" customFormat="1" ht="13.5" customHeight="1" thickBot="1">
      <c r="B14" s="180" t="s">
        <v>114</v>
      </c>
      <c r="C14" s="178">
        <f>SUM('GuV-Detailplan'!C32:N32)</f>
        <v>0</v>
      </c>
      <c r="D14" s="178">
        <f>SUM('GuV-Detailplan'!O32:Z32)</f>
        <v>0</v>
      </c>
      <c r="E14" s="178">
        <f>SUM('GuV-Detailplan'!AA32:AL32)</f>
        <v>0</v>
      </c>
      <c r="F14" s="178">
        <f>SUM('GuV-Detailplan'!AM32:AX32)</f>
        <v>0</v>
      </c>
      <c r="G14" s="179">
        <f>SUM('GuV-Detailplan'!AY32:BJ32)</f>
        <v>0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</row>
    <row r="15" spans="2:61" s="42" customFormat="1" ht="13.5" customHeight="1" thickBot="1">
      <c r="B15" s="171" t="s">
        <v>106</v>
      </c>
      <c r="C15" s="172">
        <f>C13-C14</f>
        <v>0</v>
      </c>
      <c r="D15" s="172">
        <f>D13-D14</f>
        <v>0</v>
      </c>
      <c r="E15" s="172">
        <f>E13-E14</f>
        <v>0</v>
      </c>
      <c r="F15" s="172">
        <f>F13-F14</f>
        <v>0</v>
      </c>
      <c r="G15" s="173">
        <f>G13-G14</f>
        <v>0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</row>
    <row r="16" spans="2:61" s="42" customFormat="1" ht="13.5" customHeight="1" thickBot="1">
      <c r="B16" s="180" t="s">
        <v>109</v>
      </c>
      <c r="C16" s="178">
        <f>SUM('GuV-Detailplan'!C34:N34)</f>
        <v>0</v>
      </c>
      <c r="D16" s="178">
        <f>SUM('GuV-Detailplan'!O34:Z34)</f>
        <v>0</v>
      </c>
      <c r="E16" s="178">
        <f>SUM('GuV-Detailplan'!AA34:AL34)</f>
        <v>0</v>
      </c>
      <c r="F16" s="178">
        <f>SUM('GuV-Detailplan'!AM34:AX34)</f>
        <v>0</v>
      </c>
      <c r="G16" s="179">
        <f>SUM('GuV-Detailplan'!AY34:BJ34)</f>
        <v>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</row>
    <row r="17" spans="2:61" s="42" customFormat="1" ht="13.5" customHeight="1" thickBot="1">
      <c r="B17" s="171" t="s">
        <v>108</v>
      </c>
      <c r="C17" s="172">
        <f>C15-C16</f>
        <v>0</v>
      </c>
      <c r="D17" s="172">
        <f>D15-D16</f>
        <v>0</v>
      </c>
      <c r="E17" s="172">
        <f>E15-E16</f>
        <v>0</v>
      </c>
      <c r="F17" s="172">
        <f>F15-F16</f>
        <v>0</v>
      </c>
      <c r="G17" s="173">
        <f>G15-G16</f>
        <v>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</row>
    <row r="18" spans="2:61" s="44" customFormat="1" ht="13.5" customHeight="1" thickBot="1">
      <c r="B18" s="174"/>
      <c r="C18" s="175"/>
      <c r="D18" s="175"/>
      <c r="E18" s="175"/>
      <c r="F18" s="175"/>
      <c r="G18" s="176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</row>
    <row r="19" spans="2:61" s="40" customFormat="1" ht="13.5" customHeight="1" thickBot="1">
      <c r="B19" s="171" t="s">
        <v>8</v>
      </c>
      <c r="C19" s="172">
        <f>AVERAGE(Personalplan!D31:O31)</f>
        <v>0</v>
      </c>
      <c r="D19" s="172">
        <f>AVERAGE(Personalplan!P31:AA31)</f>
        <v>0</v>
      </c>
      <c r="E19" s="172">
        <f>AVERAGE(Personalplan!AB31:AM31)</f>
        <v>0</v>
      </c>
      <c r="F19" s="172">
        <f>AVERAGE(Personalplan!AN31:AY31)</f>
        <v>0</v>
      </c>
      <c r="G19" s="173">
        <f>AVERAGE(Personalplan!AZ31:BK31)</f>
        <v>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</row>
    <row r="20" spans="3:79" ht="12"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</row>
    <row r="21" spans="3:79" ht="12"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</row>
    <row r="22" spans="3:79" ht="12"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</row>
    <row r="23" spans="3:79" ht="12"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</row>
    <row r="24" spans="3:79" ht="12"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</row>
    <row r="25" spans="3:79" ht="12"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</row>
    <row r="26" spans="3:79" ht="12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</row>
    <row r="27" spans="3:79" ht="12"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</row>
    <row r="28" spans="3:79" ht="12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</row>
    <row r="29" spans="3:79" ht="12"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</row>
    <row r="30" spans="3:79" ht="12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</row>
    <row r="31" spans="3:79" ht="12"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</row>
    <row r="32" spans="3:79" ht="12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</row>
    <row r="33" spans="3:79" ht="12"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</row>
    <row r="34" spans="3:79" ht="12"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</row>
    <row r="35" spans="3:79" ht="12"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</row>
    <row r="36" spans="3:79" ht="12"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</row>
    <row r="37" spans="3:79" ht="12"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</row>
    <row r="38" spans="3:79" ht="12"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</row>
    <row r="39" spans="3:79" ht="12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</row>
    <row r="40" spans="3:79" ht="12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</row>
    <row r="41" spans="3:79" ht="12"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</row>
    <row r="42" spans="3:79" ht="12"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</row>
    <row r="43" spans="3:79" ht="12"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</row>
    <row r="44" spans="3:79" ht="12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</row>
    <row r="45" spans="3:79" ht="12"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</row>
    <row r="46" spans="3:79" ht="12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</row>
    <row r="47" spans="3:79" ht="12"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</row>
    <row r="48" spans="3:79" ht="12"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</row>
    <row r="49" spans="3:79" ht="12"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</row>
    <row r="50" spans="3:79" ht="12"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</row>
    <row r="51" spans="3:79" ht="12"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</row>
    <row r="52" spans="3:79" ht="12"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</row>
    <row r="53" spans="3:79" ht="12"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</row>
    <row r="54" spans="3:79" ht="12"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</row>
    <row r="55" spans="3:79" ht="12"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</row>
    <row r="56" spans="3:79" ht="12"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</row>
    <row r="57" spans="3:79" ht="12"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</row>
    <row r="58" spans="3:79" ht="12"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</row>
    <row r="59" spans="3:79" ht="12"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</row>
    <row r="60" spans="3:79" ht="12"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</row>
    <row r="61" spans="3:79" ht="12"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</row>
    <row r="62" spans="3:79" ht="12"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</row>
    <row r="63" spans="3:79" ht="12"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</row>
    <row r="64" spans="3:79" ht="12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</row>
    <row r="65" spans="3:79" ht="12"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</row>
    <row r="66" spans="3:79" ht="12"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</row>
    <row r="67" spans="3:79" ht="12"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</row>
    <row r="68" spans="3:79" ht="12"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</row>
    <row r="69" spans="3:79" ht="12"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</row>
    <row r="70" spans="3:79" ht="12"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</row>
    <row r="71" spans="3:79" ht="12"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</row>
    <row r="72" spans="3:79" ht="12"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</row>
    <row r="73" spans="3:79" ht="12"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</row>
    <row r="74" spans="3:79" ht="12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</row>
    <row r="75" spans="3:79" ht="12"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</row>
    <row r="76" spans="3:79" ht="12"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</row>
    <row r="77" spans="3:79" ht="12"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</row>
    <row r="78" spans="3:79" ht="12"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</row>
    <row r="79" spans="3:79" ht="12"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</row>
    <row r="80" spans="3:79" ht="12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</row>
    <row r="81" spans="3:79" ht="12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</row>
    <row r="82" spans="3:79" ht="12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</row>
    <row r="83" spans="3:79" ht="12"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</row>
    <row r="84" spans="3:79" ht="12"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</row>
    <row r="85" spans="3:79" ht="12"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</row>
    <row r="86" spans="3:79" ht="12"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</row>
    <row r="87" spans="3:79" ht="12"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</row>
    <row r="88" spans="3:79" ht="12"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/>
      <c r="BX88" s="94"/>
      <c r="BY88" s="94"/>
      <c r="BZ88" s="94"/>
      <c r="CA88" s="94"/>
    </row>
    <row r="100" ht="12">
      <c r="A100" s="95" t="s">
        <v>128</v>
      </c>
    </row>
  </sheetData>
  <sheetProtection/>
  <mergeCells count="6">
    <mergeCell ref="C4:C5"/>
    <mergeCell ref="B4:B5"/>
    <mergeCell ref="G4:G5"/>
    <mergeCell ref="F4:F5"/>
    <mergeCell ref="E4:E5"/>
    <mergeCell ref="D4:D5"/>
  </mergeCells>
  <printOptions gridLines="1" horizontalCentered="1"/>
  <pageMargins left="0.5905511811023623" right="0.5905511811023623" top="1.220472440944882" bottom="0.7874015748031497" header="0.7874015748031497" footer="0.3937007874015748"/>
  <pageSetup fitToHeight="1" fitToWidth="1" horizontalDpi="600" verticalDpi="600" orientation="landscape" paperSize="9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9047"/>
  <sheetViews>
    <sheetView showGridLines="0" zoomScale="50" zoomScaleNormal="50" zoomScalePageLayoutView="0" workbookViewId="0" topLeftCell="A1">
      <selection activeCell="L29" sqref="L29"/>
    </sheetView>
  </sheetViews>
  <sheetFormatPr defaultColWidth="11.421875" defaultRowHeight="12.75"/>
  <cols>
    <col min="1" max="1" width="3.421875" style="1" customWidth="1"/>
    <col min="2" max="2" width="32.8515625" style="2" customWidth="1"/>
    <col min="3" max="20" width="11.00390625" style="1" customWidth="1"/>
    <col min="21" max="21" width="11.00390625" style="5" customWidth="1"/>
    <col min="22" max="62" width="11.00390625" style="1" customWidth="1"/>
    <col min="63" max="16384" width="11.421875" style="1" customWidth="1"/>
  </cols>
  <sheetData>
    <row r="1" spans="2:128" ht="12.75">
      <c r="B1" s="9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2"/>
      <c r="V1" s="25"/>
      <c r="W1" s="25"/>
      <c r="X1" s="25"/>
      <c r="Y1" s="25"/>
      <c r="Z1" s="107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107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107"/>
      <c r="BK1" s="107"/>
      <c r="BL1" s="107"/>
      <c r="BM1" s="107"/>
      <c r="BN1" s="107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</row>
    <row r="2" spans="2:121" s="4" customFormat="1" ht="12.75">
      <c r="B2" s="7" t="s">
        <v>89</v>
      </c>
      <c r="C2" s="31"/>
      <c r="D2" s="32"/>
      <c r="E2" s="97"/>
      <c r="F2" s="31"/>
      <c r="G2" s="31"/>
      <c r="H2" s="31"/>
      <c r="I2" s="31"/>
      <c r="J2" s="31"/>
      <c r="K2" s="31"/>
      <c r="L2" s="31"/>
      <c r="M2" s="33"/>
      <c r="N2" s="33"/>
      <c r="O2" s="31"/>
      <c r="P2" s="31"/>
      <c r="Q2" s="31"/>
      <c r="R2" s="33"/>
      <c r="S2" s="33"/>
      <c r="T2" s="33"/>
      <c r="U2" s="33"/>
      <c r="V2" s="28"/>
      <c r="W2" s="28"/>
      <c r="X2" s="28"/>
      <c r="Y2" s="28"/>
      <c r="Z2" s="108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109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109"/>
      <c r="BK2" s="109"/>
      <c r="BL2" s="109"/>
      <c r="BM2" s="109"/>
      <c r="BN2" s="109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</row>
    <row r="3" spans="2:121" s="4" customFormat="1" ht="13.5" thickBot="1">
      <c r="B3" s="7"/>
      <c r="C3" s="31"/>
      <c r="D3" s="32"/>
      <c r="E3" s="97"/>
      <c r="F3" s="31"/>
      <c r="G3" s="31"/>
      <c r="H3" s="31"/>
      <c r="I3" s="31"/>
      <c r="J3" s="31"/>
      <c r="K3" s="31"/>
      <c r="L3" s="31"/>
      <c r="M3" s="33"/>
      <c r="N3" s="33"/>
      <c r="O3" s="31"/>
      <c r="P3" s="31"/>
      <c r="Q3" s="31"/>
      <c r="R3" s="33"/>
      <c r="S3" s="33"/>
      <c r="T3" s="33"/>
      <c r="U3" s="33"/>
      <c r="V3" s="28"/>
      <c r="W3" s="28"/>
      <c r="X3" s="28"/>
      <c r="Y3" s="28"/>
      <c r="Z3" s="108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109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109"/>
      <c r="BK3" s="109"/>
      <c r="BL3" s="109"/>
      <c r="BM3" s="109"/>
      <c r="BN3" s="109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</row>
    <row r="4" spans="2:121" ht="13.5" thickBot="1">
      <c r="B4" s="181" t="s">
        <v>0</v>
      </c>
      <c r="C4" s="458" t="s">
        <v>1</v>
      </c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9"/>
      <c r="O4" s="457" t="s">
        <v>2</v>
      </c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9"/>
      <c r="AA4" s="457" t="s">
        <v>3</v>
      </c>
      <c r="AB4" s="458"/>
      <c r="AC4" s="458"/>
      <c r="AD4" s="458"/>
      <c r="AE4" s="458"/>
      <c r="AF4" s="458"/>
      <c r="AG4" s="458"/>
      <c r="AH4" s="458"/>
      <c r="AI4" s="458"/>
      <c r="AJ4" s="458"/>
      <c r="AK4" s="458"/>
      <c r="AL4" s="459"/>
      <c r="AM4" s="457" t="s">
        <v>4</v>
      </c>
      <c r="AN4" s="458"/>
      <c r="AO4" s="458"/>
      <c r="AP4" s="458"/>
      <c r="AQ4" s="458"/>
      <c r="AR4" s="458"/>
      <c r="AS4" s="458"/>
      <c r="AT4" s="458"/>
      <c r="AU4" s="458"/>
      <c r="AV4" s="458"/>
      <c r="AW4" s="458"/>
      <c r="AX4" s="459"/>
      <c r="AY4" s="457" t="s">
        <v>5</v>
      </c>
      <c r="AZ4" s="458"/>
      <c r="BA4" s="458"/>
      <c r="BB4" s="458"/>
      <c r="BC4" s="458"/>
      <c r="BD4" s="458"/>
      <c r="BE4" s="458"/>
      <c r="BF4" s="458"/>
      <c r="BG4" s="458"/>
      <c r="BH4" s="458"/>
      <c r="BI4" s="458"/>
      <c r="BJ4" s="459"/>
      <c r="BK4" s="25"/>
      <c r="BL4" s="107"/>
      <c r="BM4" s="107"/>
      <c r="BN4" s="107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</row>
    <row r="5" spans="2:121" ht="13.5" thickBot="1">
      <c r="B5" s="182"/>
      <c r="C5" s="183">
        <v>1</v>
      </c>
      <c r="D5" s="183">
        <f>C5+1</f>
        <v>2</v>
      </c>
      <c r="E5" s="183">
        <f aca="true" t="shared" si="0" ref="E5:N5">D5+1</f>
        <v>3</v>
      </c>
      <c r="F5" s="183">
        <f t="shared" si="0"/>
        <v>4</v>
      </c>
      <c r="G5" s="183">
        <f t="shared" si="0"/>
        <v>5</v>
      </c>
      <c r="H5" s="183">
        <f t="shared" si="0"/>
        <v>6</v>
      </c>
      <c r="I5" s="183">
        <f t="shared" si="0"/>
        <v>7</v>
      </c>
      <c r="J5" s="183">
        <f t="shared" si="0"/>
        <v>8</v>
      </c>
      <c r="K5" s="183">
        <f t="shared" si="0"/>
        <v>9</v>
      </c>
      <c r="L5" s="183">
        <f t="shared" si="0"/>
        <v>10</v>
      </c>
      <c r="M5" s="183">
        <f t="shared" si="0"/>
        <v>11</v>
      </c>
      <c r="N5" s="184">
        <f t="shared" si="0"/>
        <v>12</v>
      </c>
      <c r="O5" s="183">
        <v>1</v>
      </c>
      <c r="P5" s="183">
        <f aca="true" t="shared" si="1" ref="P5:Z5">O5+1</f>
        <v>2</v>
      </c>
      <c r="Q5" s="183">
        <f t="shared" si="1"/>
        <v>3</v>
      </c>
      <c r="R5" s="183">
        <f t="shared" si="1"/>
        <v>4</v>
      </c>
      <c r="S5" s="183">
        <f t="shared" si="1"/>
        <v>5</v>
      </c>
      <c r="T5" s="183">
        <f t="shared" si="1"/>
        <v>6</v>
      </c>
      <c r="U5" s="183">
        <f t="shared" si="1"/>
        <v>7</v>
      </c>
      <c r="V5" s="183">
        <f t="shared" si="1"/>
        <v>8</v>
      </c>
      <c r="W5" s="183">
        <f t="shared" si="1"/>
        <v>9</v>
      </c>
      <c r="X5" s="183">
        <f t="shared" si="1"/>
        <v>10</v>
      </c>
      <c r="Y5" s="183">
        <f t="shared" si="1"/>
        <v>11</v>
      </c>
      <c r="Z5" s="184">
        <f t="shared" si="1"/>
        <v>12</v>
      </c>
      <c r="AA5" s="183">
        <v>1</v>
      </c>
      <c r="AB5" s="183">
        <f aca="true" t="shared" si="2" ref="AB5:AL5">AA5+1</f>
        <v>2</v>
      </c>
      <c r="AC5" s="183">
        <f t="shared" si="2"/>
        <v>3</v>
      </c>
      <c r="AD5" s="183">
        <f t="shared" si="2"/>
        <v>4</v>
      </c>
      <c r="AE5" s="183">
        <f t="shared" si="2"/>
        <v>5</v>
      </c>
      <c r="AF5" s="183">
        <f t="shared" si="2"/>
        <v>6</v>
      </c>
      <c r="AG5" s="183">
        <f t="shared" si="2"/>
        <v>7</v>
      </c>
      <c r="AH5" s="183">
        <f t="shared" si="2"/>
        <v>8</v>
      </c>
      <c r="AI5" s="183">
        <f t="shared" si="2"/>
        <v>9</v>
      </c>
      <c r="AJ5" s="183">
        <f t="shared" si="2"/>
        <v>10</v>
      </c>
      <c r="AK5" s="183">
        <f t="shared" si="2"/>
        <v>11</v>
      </c>
      <c r="AL5" s="184">
        <f t="shared" si="2"/>
        <v>12</v>
      </c>
      <c r="AM5" s="183">
        <v>1</v>
      </c>
      <c r="AN5" s="183">
        <f aca="true" t="shared" si="3" ref="AN5:AX5">AM5+1</f>
        <v>2</v>
      </c>
      <c r="AO5" s="183">
        <f t="shared" si="3"/>
        <v>3</v>
      </c>
      <c r="AP5" s="183">
        <f t="shared" si="3"/>
        <v>4</v>
      </c>
      <c r="AQ5" s="183">
        <f t="shared" si="3"/>
        <v>5</v>
      </c>
      <c r="AR5" s="183">
        <f t="shared" si="3"/>
        <v>6</v>
      </c>
      <c r="AS5" s="183">
        <f t="shared" si="3"/>
        <v>7</v>
      </c>
      <c r="AT5" s="183">
        <f t="shared" si="3"/>
        <v>8</v>
      </c>
      <c r="AU5" s="183">
        <f t="shared" si="3"/>
        <v>9</v>
      </c>
      <c r="AV5" s="183">
        <f t="shared" si="3"/>
        <v>10</v>
      </c>
      <c r="AW5" s="183">
        <f t="shared" si="3"/>
        <v>11</v>
      </c>
      <c r="AX5" s="184">
        <f t="shared" si="3"/>
        <v>12</v>
      </c>
      <c r="AY5" s="183">
        <v>1</v>
      </c>
      <c r="AZ5" s="183">
        <f aca="true" t="shared" si="4" ref="AZ5:BJ5">AY5+1</f>
        <v>2</v>
      </c>
      <c r="BA5" s="183">
        <f t="shared" si="4"/>
        <v>3</v>
      </c>
      <c r="BB5" s="183">
        <f t="shared" si="4"/>
        <v>4</v>
      </c>
      <c r="BC5" s="183">
        <f t="shared" si="4"/>
        <v>5</v>
      </c>
      <c r="BD5" s="183">
        <f t="shared" si="4"/>
        <v>6</v>
      </c>
      <c r="BE5" s="183">
        <f t="shared" si="4"/>
        <v>7</v>
      </c>
      <c r="BF5" s="183">
        <f t="shared" si="4"/>
        <v>8</v>
      </c>
      <c r="BG5" s="183">
        <f t="shared" si="4"/>
        <v>9</v>
      </c>
      <c r="BH5" s="183">
        <f t="shared" si="4"/>
        <v>10</v>
      </c>
      <c r="BI5" s="183">
        <f t="shared" si="4"/>
        <v>11</v>
      </c>
      <c r="BJ5" s="184">
        <f t="shared" si="4"/>
        <v>12</v>
      </c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</row>
    <row r="6" spans="2:121" s="3" customFormat="1" ht="13.5" customHeight="1" thickBot="1">
      <c r="B6" s="185" t="s">
        <v>6</v>
      </c>
      <c r="C6" s="186">
        <f aca="true" t="shared" si="5" ref="C6:AH6">SUM(C7:C9)</f>
        <v>0</v>
      </c>
      <c r="D6" s="187">
        <f t="shared" si="5"/>
        <v>0</v>
      </c>
      <c r="E6" s="187">
        <f t="shared" si="5"/>
        <v>0</v>
      </c>
      <c r="F6" s="187">
        <f t="shared" si="5"/>
        <v>0</v>
      </c>
      <c r="G6" s="187">
        <f t="shared" si="5"/>
        <v>0</v>
      </c>
      <c r="H6" s="187">
        <f t="shared" si="5"/>
        <v>0</v>
      </c>
      <c r="I6" s="187">
        <f t="shared" si="5"/>
        <v>0</v>
      </c>
      <c r="J6" s="187">
        <f t="shared" si="5"/>
        <v>0</v>
      </c>
      <c r="K6" s="187">
        <f t="shared" si="5"/>
        <v>0</v>
      </c>
      <c r="L6" s="187">
        <f t="shared" si="5"/>
        <v>0</v>
      </c>
      <c r="M6" s="187">
        <f t="shared" si="5"/>
        <v>0</v>
      </c>
      <c r="N6" s="188">
        <f t="shared" si="5"/>
        <v>0</v>
      </c>
      <c r="O6" s="189">
        <f t="shared" si="5"/>
        <v>0</v>
      </c>
      <c r="P6" s="190">
        <f t="shared" si="5"/>
        <v>0</v>
      </c>
      <c r="Q6" s="190">
        <f t="shared" si="5"/>
        <v>0</v>
      </c>
      <c r="R6" s="190">
        <f t="shared" si="5"/>
        <v>0</v>
      </c>
      <c r="S6" s="190">
        <f t="shared" si="5"/>
        <v>0</v>
      </c>
      <c r="T6" s="190">
        <f t="shared" si="5"/>
        <v>0</v>
      </c>
      <c r="U6" s="190">
        <f t="shared" si="5"/>
        <v>0</v>
      </c>
      <c r="V6" s="190">
        <f t="shared" si="5"/>
        <v>0</v>
      </c>
      <c r="W6" s="190">
        <f t="shared" si="5"/>
        <v>0</v>
      </c>
      <c r="X6" s="190">
        <f t="shared" si="5"/>
        <v>0</v>
      </c>
      <c r="Y6" s="190">
        <f t="shared" si="5"/>
        <v>0</v>
      </c>
      <c r="Z6" s="191">
        <f t="shared" si="5"/>
        <v>0</v>
      </c>
      <c r="AA6" s="189">
        <f t="shared" si="5"/>
        <v>0</v>
      </c>
      <c r="AB6" s="190">
        <f t="shared" si="5"/>
        <v>0</v>
      </c>
      <c r="AC6" s="190">
        <f t="shared" si="5"/>
        <v>0</v>
      </c>
      <c r="AD6" s="190">
        <f t="shared" si="5"/>
        <v>0</v>
      </c>
      <c r="AE6" s="190">
        <f t="shared" si="5"/>
        <v>0</v>
      </c>
      <c r="AF6" s="190">
        <f t="shared" si="5"/>
        <v>0</v>
      </c>
      <c r="AG6" s="190">
        <f t="shared" si="5"/>
        <v>0</v>
      </c>
      <c r="AH6" s="190">
        <f t="shared" si="5"/>
        <v>0</v>
      </c>
      <c r="AI6" s="190">
        <f aca="true" t="shared" si="6" ref="AI6:BJ6">SUM(AI7:AI9)</f>
        <v>0</v>
      </c>
      <c r="AJ6" s="190">
        <f t="shared" si="6"/>
        <v>0</v>
      </c>
      <c r="AK6" s="190">
        <f t="shared" si="6"/>
        <v>0</v>
      </c>
      <c r="AL6" s="191">
        <f t="shared" si="6"/>
        <v>0</v>
      </c>
      <c r="AM6" s="189">
        <f t="shared" si="6"/>
        <v>0</v>
      </c>
      <c r="AN6" s="190">
        <f t="shared" si="6"/>
        <v>0</v>
      </c>
      <c r="AO6" s="190">
        <f t="shared" si="6"/>
        <v>0</v>
      </c>
      <c r="AP6" s="190">
        <f t="shared" si="6"/>
        <v>0</v>
      </c>
      <c r="AQ6" s="190">
        <f t="shared" si="6"/>
        <v>0</v>
      </c>
      <c r="AR6" s="190">
        <f t="shared" si="6"/>
        <v>0</v>
      </c>
      <c r="AS6" s="190">
        <f t="shared" si="6"/>
        <v>0</v>
      </c>
      <c r="AT6" s="190">
        <f t="shared" si="6"/>
        <v>0</v>
      </c>
      <c r="AU6" s="190">
        <f t="shared" si="6"/>
        <v>0</v>
      </c>
      <c r="AV6" s="190">
        <f t="shared" si="6"/>
        <v>0</v>
      </c>
      <c r="AW6" s="190">
        <f t="shared" si="6"/>
        <v>0</v>
      </c>
      <c r="AX6" s="191">
        <f t="shared" si="6"/>
        <v>0</v>
      </c>
      <c r="AY6" s="189">
        <f t="shared" si="6"/>
        <v>0</v>
      </c>
      <c r="AZ6" s="190">
        <f t="shared" si="6"/>
        <v>0</v>
      </c>
      <c r="BA6" s="190">
        <f t="shared" si="6"/>
        <v>0</v>
      </c>
      <c r="BB6" s="190">
        <f t="shared" si="6"/>
        <v>0</v>
      </c>
      <c r="BC6" s="190">
        <f t="shared" si="6"/>
        <v>0</v>
      </c>
      <c r="BD6" s="190">
        <f t="shared" si="6"/>
        <v>0</v>
      </c>
      <c r="BE6" s="190">
        <f t="shared" si="6"/>
        <v>0</v>
      </c>
      <c r="BF6" s="190">
        <f t="shared" si="6"/>
        <v>0</v>
      </c>
      <c r="BG6" s="190">
        <f t="shared" si="6"/>
        <v>0</v>
      </c>
      <c r="BH6" s="190">
        <f t="shared" si="6"/>
        <v>0</v>
      </c>
      <c r="BI6" s="190">
        <f t="shared" si="6"/>
        <v>0</v>
      </c>
      <c r="BJ6" s="191">
        <f t="shared" si="6"/>
        <v>0</v>
      </c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</row>
    <row r="7" spans="2:121" ht="13.5" customHeight="1" thickBot="1">
      <c r="B7" s="192">
        <f>Umsätze!B6</f>
        <v>0</v>
      </c>
      <c r="C7" s="193">
        <f>Umsätze!D9</f>
        <v>0</v>
      </c>
      <c r="D7" s="194">
        <f>Umsätze!E9</f>
        <v>0</v>
      </c>
      <c r="E7" s="194">
        <f>Umsätze!F9</f>
        <v>0</v>
      </c>
      <c r="F7" s="194">
        <f>Umsätze!G9</f>
        <v>0</v>
      </c>
      <c r="G7" s="194">
        <f>Umsätze!H9</f>
        <v>0</v>
      </c>
      <c r="H7" s="194">
        <f>Umsätze!I9</f>
        <v>0</v>
      </c>
      <c r="I7" s="194">
        <f>Umsätze!J9</f>
        <v>0</v>
      </c>
      <c r="J7" s="194">
        <f>Umsätze!K9</f>
        <v>0</v>
      </c>
      <c r="K7" s="194">
        <f>Umsätze!L9</f>
        <v>0</v>
      </c>
      <c r="L7" s="194">
        <f>Umsätze!M9</f>
        <v>0</v>
      </c>
      <c r="M7" s="194">
        <f>Umsätze!N9</f>
        <v>0</v>
      </c>
      <c r="N7" s="188">
        <f>Umsätze!O9</f>
        <v>0</v>
      </c>
      <c r="O7" s="137">
        <f>Umsätze!P9</f>
        <v>0</v>
      </c>
      <c r="P7" s="138">
        <f>Umsätze!Q9</f>
        <v>0</v>
      </c>
      <c r="Q7" s="138">
        <f>Umsätze!R9</f>
        <v>0</v>
      </c>
      <c r="R7" s="138">
        <f>Umsätze!S9</f>
        <v>0</v>
      </c>
      <c r="S7" s="138">
        <f>Umsätze!T9</f>
        <v>0</v>
      </c>
      <c r="T7" s="138">
        <f>Umsätze!U9</f>
        <v>0</v>
      </c>
      <c r="U7" s="138">
        <f>Umsätze!V9</f>
        <v>0</v>
      </c>
      <c r="V7" s="138">
        <f>Umsätze!W9</f>
        <v>0</v>
      </c>
      <c r="W7" s="138">
        <f>Umsätze!X9</f>
        <v>0</v>
      </c>
      <c r="X7" s="138">
        <f>Umsätze!Y9</f>
        <v>0</v>
      </c>
      <c r="Y7" s="138">
        <f>Umsätze!Z9</f>
        <v>0</v>
      </c>
      <c r="Z7" s="139">
        <f>Umsätze!AA9</f>
        <v>0</v>
      </c>
      <c r="AA7" s="137">
        <f>Umsätze!AB9</f>
        <v>0</v>
      </c>
      <c r="AB7" s="138">
        <f>Umsätze!AC9</f>
        <v>0</v>
      </c>
      <c r="AC7" s="138">
        <f>Umsätze!AD9</f>
        <v>0</v>
      </c>
      <c r="AD7" s="138">
        <f>Umsätze!AE9</f>
        <v>0</v>
      </c>
      <c r="AE7" s="138">
        <f>Umsätze!AF9</f>
        <v>0</v>
      </c>
      <c r="AF7" s="138">
        <f>Umsätze!AG9</f>
        <v>0</v>
      </c>
      <c r="AG7" s="138">
        <f>Umsätze!AH9</f>
        <v>0</v>
      </c>
      <c r="AH7" s="138">
        <f>Umsätze!AI9</f>
        <v>0</v>
      </c>
      <c r="AI7" s="138">
        <f>Umsätze!AJ9</f>
        <v>0</v>
      </c>
      <c r="AJ7" s="138">
        <f>Umsätze!AK9</f>
        <v>0</v>
      </c>
      <c r="AK7" s="138">
        <f>Umsätze!AL9</f>
        <v>0</v>
      </c>
      <c r="AL7" s="139">
        <f>Umsätze!AM9</f>
        <v>0</v>
      </c>
      <c r="AM7" s="137">
        <f>Umsätze!AN9</f>
        <v>0</v>
      </c>
      <c r="AN7" s="138">
        <f>Umsätze!AO9</f>
        <v>0</v>
      </c>
      <c r="AO7" s="138">
        <f>Umsätze!AP9</f>
        <v>0</v>
      </c>
      <c r="AP7" s="138">
        <f>Umsätze!AQ9</f>
        <v>0</v>
      </c>
      <c r="AQ7" s="138">
        <f>Umsätze!AR9</f>
        <v>0</v>
      </c>
      <c r="AR7" s="138">
        <f>Umsätze!AS9</f>
        <v>0</v>
      </c>
      <c r="AS7" s="138">
        <f>Umsätze!AT9</f>
        <v>0</v>
      </c>
      <c r="AT7" s="138">
        <f>Umsätze!AU9</f>
        <v>0</v>
      </c>
      <c r="AU7" s="138">
        <f>Umsätze!AV9</f>
        <v>0</v>
      </c>
      <c r="AV7" s="138">
        <f>Umsätze!AW9</f>
        <v>0</v>
      </c>
      <c r="AW7" s="138">
        <f>Umsätze!AX9</f>
        <v>0</v>
      </c>
      <c r="AX7" s="139">
        <f>Umsätze!AY9</f>
        <v>0</v>
      </c>
      <c r="AY7" s="137">
        <f>Umsätze!AZ9</f>
        <v>0</v>
      </c>
      <c r="AZ7" s="138">
        <f>Umsätze!BA9</f>
        <v>0</v>
      </c>
      <c r="BA7" s="138">
        <f>Umsätze!BB9</f>
        <v>0</v>
      </c>
      <c r="BB7" s="138">
        <f>Umsätze!BC9</f>
        <v>0</v>
      </c>
      <c r="BC7" s="138">
        <f>Umsätze!BD9</f>
        <v>0</v>
      </c>
      <c r="BD7" s="138">
        <f>Umsätze!BE9</f>
        <v>0</v>
      </c>
      <c r="BE7" s="138">
        <f>Umsätze!BF9</f>
        <v>0</v>
      </c>
      <c r="BF7" s="138">
        <f>Umsätze!BG9</f>
        <v>0</v>
      </c>
      <c r="BG7" s="138">
        <f>Umsätze!BH9</f>
        <v>0</v>
      </c>
      <c r="BH7" s="138">
        <f>Umsätze!BI9</f>
        <v>0</v>
      </c>
      <c r="BI7" s="138">
        <f>Umsätze!BJ9</f>
        <v>0</v>
      </c>
      <c r="BJ7" s="139">
        <f>Umsätze!BK9</f>
        <v>0</v>
      </c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</row>
    <row r="8" spans="2:121" ht="13.5" customHeight="1" thickBot="1">
      <c r="B8" s="192">
        <f>Umsätze!B10</f>
        <v>0</v>
      </c>
      <c r="C8" s="193">
        <f>Umsätze!D13</f>
        <v>0</v>
      </c>
      <c r="D8" s="194">
        <f>Umsätze!E13</f>
        <v>0</v>
      </c>
      <c r="E8" s="194">
        <f>Umsätze!F13</f>
        <v>0</v>
      </c>
      <c r="F8" s="194">
        <f>Umsätze!G13</f>
        <v>0</v>
      </c>
      <c r="G8" s="194">
        <f>Umsätze!H13</f>
        <v>0</v>
      </c>
      <c r="H8" s="194">
        <f>Umsätze!I13</f>
        <v>0</v>
      </c>
      <c r="I8" s="194">
        <f>Umsätze!J13</f>
        <v>0</v>
      </c>
      <c r="J8" s="194">
        <f>Umsätze!K13</f>
        <v>0</v>
      </c>
      <c r="K8" s="194">
        <f>Umsätze!L13</f>
        <v>0</v>
      </c>
      <c r="L8" s="194">
        <f>Umsätze!M13</f>
        <v>0</v>
      </c>
      <c r="M8" s="194">
        <f>Umsätze!N13</f>
        <v>0</v>
      </c>
      <c r="N8" s="188">
        <f>Umsätze!O13</f>
        <v>0</v>
      </c>
      <c r="O8" s="137">
        <f>Umsätze!P13</f>
        <v>0</v>
      </c>
      <c r="P8" s="138">
        <f>Umsätze!Q13</f>
        <v>0</v>
      </c>
      <c r="Q8" s="138">
        <f>Umsätze!R13</f>
        <v>0</v>
      </c>
      <c r="R8" s="138">
        <f>Umsätze!S13</f>
        <v>0</v>
      </c>
      <c r="S8" s="138">
        <f>Umsätze!T13</f>
        <v>0</v>
      </c>
      <c r="T8" s="138">
        <f>Umsätze!U13</f>
        <v>0</v>
      </c>
      <c r="U8" s="138">
        <f>Umsätze!V13</f>
        <v>0</v>
      </c>
      <c r="V8" s="138">
        <f>Umsätze!W13</f>
        <v>0</v>
      </c>
      <c r="W8" s="138">
        <f>Umsätze!X13</f>
        <v>0</v>
      </c>
      <c r="X8" s="138">
        <f>Umsätze!Y13</f>
        <v>0</v>
      </c>
      <c r="Y8" s="138">
        <f>Umsätze!Z13</f>
        <v>0</v>
      </c>
      <c r="Z8" s="139">
        <f>Umsätze!AA13</f>
        <v>0</v>
      </c>
      <c r="AA8" s="137">
        <f>Umsätze!AB13</f>
        <v>0</v>
      </c>
      <c r="AB8" s="138">
        <f>Umsätze!AC13</f>
        <v>0</v>
      </c>
      <c r="AC8" s="138">
        <f>Umsätze!AD13</f>
        <v>0</v>
      </c>
      <c r="AD8" s="138">
        <f>Umsätze!AE13</f>
        <v>0</v>
      </c>
      <c r="AE8" s="138">
        <f>Umsätze!AF13</f>
        <v>0</v>
      </c>
      <c r="AF8" s="138">
        <f>Umsätze!AG13</f>
        <v>0</v>
      </c>
      <c r="AG8" s="138">
        <f>Umsätze!AH13</f>
        <v>0</v>
      </c>
      <c r="AH8" s="138">
        <f>Umsätze!AI13</f>
        <v>0</v>
      </c>
      <c r="AI8" s="138">
        <f>Umsätze!AJ13</f>
        <v>0</v>
      </c>
      <c r="AJ8" s="138">
        <f>Umsätze!AK13</f>
        <v>0</v>
      </c>
      <c r="AK8" s="138">
        <f>Umsätze!AL13</f>
        <v>0</v>
      </c>
      <c r="AL8" s="139">
        <f>Umsätze!AM13</f>
        <v>0</v>
      </c>
      <c r="AM8" s="137">
        <f>Umsätze!AN13</f>
        <v>0</v>
      </c>
      <c r="AN8" s="138">
        <f>Umsätze!AO13</f>
        <v>0</v>
      </c>
      <c r="AO8" s="138">
        <f>Umsätze!AP13</f>
        <v>0</v>
      </c>
      <c r="AP8" s="138">
        <f>Umsätze!AQ13</f>
        <v>0</v>
      </c>
      <c r="AQ8" s="138">
        <f>Umsätze!AR13</f>
        <v>0</v>
      </c>
      <c r="AR8" s="138">
        <f>Umsätze!AS13</f>
        <v>0</v>
      </c>
      <c r="AS8" s="138">
        <f>Umsätze!AT13</f>
        <v>0</v>
      </c>
      <c r="AT8" s="138">
        <f>Umsätze!AU13</f>
        <v>0</v>
      </c>
      <c r="AU8" s="138">
        <f>Umsätze!AV13</f>
        <v>0</v>
      </c>
      <c r="AV8" s="138">
        <f>Umsätze!AW13</f>
        <v>0</v>
      </c>
      <c r="AW8" s="138">
        <f>Umsätze!AX13</f>
        <v>0</v>
      </c>
      <c r="AX8" s="139">
        <f>Umsätze!AY13</f>
        <v>0</v>
      </c>
      <c r="AY8" s="137">
        <f>Umsätze!AZ13</f>
        <v>0</v>
      </c>
      <c r="AZ8" s="138">
        <f>Umsätze!BA13</f>
        <v>0</v>
      </c>
      <c r="BA8" s="138">
        <f>Umsätze!BB13</f>
        <v>0</v>
      </c>
      <c r="BB8" s="138">
        <f>Umsätze!BC13</f>
        <v>0</v>
      </c>
      <c r="BC8" s="138">
        <f>Umsätze!BD13</f>
        <v>0</v>
      </c>
      <c r="BD8" s="138">
        <f>Umsätze!BE13</f>
        <v>0</v>
      </c>
      <c r="BE8" s="138">
        <f>Umsätze!BF13</f>
        <v>0</v>
      </c>
      <c r="BF8" s="138">
        <f>Umsätze!BG13</f>
        <v>0</v>
      </c>
      <c r="BG8" s="138">
        <f>Umsätze!BH13</f>
        <v>0</v>
      </c>
      <c r="BH8" s="138">
        <f>Umsätze!BI13</f>
        <v>0</v>
      </c>
      <c r="BI8" s="138">
        <f>Umsätze!BJ13</f>
        <v>0</v>
      </c>
      <c r="BJ8" s="139">
        <f>Umsätze!BK13</f>
        <v>0</v>
      </c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</row>
    <row r="9" spans="2:121" ht="13.5" customHeight="1" thickBot="1">
      <c r="B9" s="192">
        <f>Umsätze!B14</f>
        <v>0</v>
      </c>
      <c r="C9" s="193">
        <f>Umsätze!D17</f>
        <v>0</v>
      </c>
      <c r="D9" s="194">
        <f>Umsätze!E17</f>
        <v>0</v>
      </c>
      <c r="E9" s="194">
        <f>Umsätze!F17</f>
        <v>0</v>
      </c>
      <c r="F9" s="194">
        <f>Umsätze!G17</f>
        <v>0</v>
      </c>
      <c r="G9" s="194">
        <f>Umsätze!H17</f>
        <v>0</v>
      </c>
      <c r="H9" s="194">
        <f>Umsätze!I17</f>
        <v>0</v>
      </c>
      <c r="I9" s="194">
        <f>Umsätze!J17</f>
        <v>0</v>
      </c>
      <c r="J9" s="194">
        <f>Umsätze!K17</f>
        <v>0</v>
      </c>
      <c r="K9" s="194">
        <f>Umsätze!L17</f>
        <v>0</v>
      </c>
      <c r="L9" s="194">
        <f>Umsätze!M17</f>
        <v>0</v>
      </c>
      <c r="M9" s="194">
        <f>Umsätze!N17</f>
        <v>0</v>
      </c>
      <c r="N9" s="188">
        <f>Umsätze!O17</f>
        <v>0</v>
      </c>
      <c r="O9" s="137">
        <f>Umsätze!P17</f>
        <v>0</v>
      </c>
      <c r="P9" s="138">
        <f>Umsätze!Q17</f>
        <v>0</v>
      </c>
      <c r="Q9" s="138">
        <f>Umsätze!R17</f>
        <v>0</v>
      </c>
      <c r="R9" s="138">
        <f>Umsätze!S17</f>
        <v>0</v>
      </c>
      <c r="S9" s="138">
        <f>Umsätze!T17</f>
        <v>0</v>
      </c>
      <c r="T9" s="138">
        <f>Umsätze!U17</f>
        <v>0</v>
      </c>
      <c r="U9" s="138">
        <f>Umsätze!V17</f>
        <v>0</v>
      </c>
      <c r="V9" s="138">
        <f>Umsätze!W17</f>
        <v>0</v>
      </c>
      <c r="W9" s="138">
        <f>Umsätze!X17</f>
        <v>0</v>
      </c>
      <c r="X9" s="138">
        <f>Umsätze!Y17</f>
        <v>0</v>
      </c>
      <c r="Y9" s="138">
        <f>Umsätze!Z17</f>
        <v>0</v>
      </c>
      <c r="Z9" s="139">
        <f>Umsätze!AA17</f>
        <v>0</v>
      </c>
      <c r="AA9" s="137">
        <f>Umsätze!AB17</f>
        <v>0</v>
      </c>
      <c r="AB9" s="138">
        <f>Umsätze!AC17</f>
        <v>0</v>
      </c>
      <c r="AC9" s="138">
        <f>Umsätze!AD17</f>
        <v>0</v>
      </c>
      <c r="AD9" s="138">
        <f>Umsätze!AE17</f>
        <v>0</v>
      </c>
      <c r="AE9" s="138">
        <f>Umsätze!AF17</f>
        <v>0</v>
      </c>
      <c r="AF9" s="138">
        <f>Umsätze!AG17</f>
        <v>0</v>
      </c>
      <c r="AG9" s="138">
        <f>Umsätze!AH17</f>
        <v>0</v>
      </c>
      <c r="AH9" s="138">
        <f>Umsätze!AI17</f>
        <v>0</v>
      </c>
      <c r="AI9" s="138">
        <f>Umsätze!AJ17</f>
        <v>0</v>
      </c>
      <c r="AJ9" s="138">
        <f>Umsätze!AK17</f>
        <v>0</v>
      </c>
      <c r="AK9" s="138">
        <f>Umsätze!AL17</f>
        <v>0</v>
      </c>
      <c r="AL9" s="139">
        <f>Umsätze!AM17</f>
        <v>0</v>
      </c>
      <c r="AM9" s="137">
        <f>Umsätze!AN17</f>
        <v>0</v>
      </c>
      <c r="AN9" s="138">
        <f>Umsätze!AO17</f>
        <v>0</v>
      </c>
      <c r="AO9" s="138">
        <f>Umsätze!AP17</f>
        <v>0</v>
      </c>
      <c r="AP9" s="138">
        <f>Umsätze!AQ17</f>
        <v>0</v>
      </c>
      <c r="AQ9" s="138">
        <f>Umsätze!AR17</f>
        <v>0</v>
      </c>
      <c r="AR9" s="138">
        <f>Umsätze!AS17</f>
        <v>0</v>
      </c>
      <c r="AS9" s="138">
        <f>Umsätze!AT17</f>
        <v>0</v>
      </c>
      <c r="AT9" s="138">
        <f>Umsätze!AU17</f>
        <v>0</v>
      </c>
      <c r="AU9" s="138">
        <f>Umsätze!AV17</f>
        <v>0</v>
      </c>
      <c r="AV9" s="138">
        <f>Umsätze!AW17</f>
        <v>0</v>
      </c>
      <c r="AW9" s="138">
        <f>Umsätze!AX17</f>
        <v>0</v>
      </c>
      <c r="AX9" s="139">
        <f>Umsätze!AY17</f>
        <v>0</v>
      </c>
      <c r="AY9" s="137">
        <f>Umsätze!AZ17</f>
        <v>0</v>
      </c>
      <c r="AZ9" s="138">
        <f>Umsätze!BA17</f>
        <v>0</v>
      </c>
      <c r="BA9" s="138">
        <f>Umsätze!BB17</f>
        <v>0</v>
      </c>
      <c r="BB9" s="138">
        <f>Umsätze!BC17</f>
        <v>0</v>
      </c>
      <c r="BC9" s="138">
        <f>Umsätze!BD17</f>
        <v>0</v>
      </c>
      <c r="BD9" s="138">
        <f>Umsätze!BE17</f>
        <v>0</v>
      </c>
      <c r="BE9" s="138">
        <f>Umsätze!BF17</f>
        <v>0</v>
      </c>
      <c r="BF9" s="138">
        <f>Umsätze!BG17</f>
        <v>0</v>
      </c>
      <c r="BG9" s="138">
        <f>Umsätze!BH17</f>
        <v>0</v>
      </c>
      <c r="BH9" s="138">
        <f>Umsätze!BI17</f>
        <v>0</v>
      </c>
      <c r="BI9" s="138">
        <f>Umsätze!BJ17</f>
        <v>0</v>
      </c>
      <c r="BJ9" s="139">
        <f>Umsätze!BK17</f>
        <v>0</v>
      </c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</row>
    <row r="10" spans="2:121" s="3" customFormat="1" ht="13.5" customHeight="1" thickBot="1">
      <c r="B10" s="195" t="s">
        <v>27</v>
      </c>
      <c r="C10" s="196">
        <f aca="true" t="shared" si="7" ref="C10:AH10">C6</f>
        <v>0</v>
      </c>
      <c r="D10" s="196">
        <f t="shared" si="7"/>
        <v>0</v>
      </c>
      <c r="E10" s="196">
        <f t="shared" si="7"/>
        <v>0</v>
      </c>
      <c r="F10" s="196">
        <f t="shared" si="7"/>
        <v>0</v>
      </c>
      <c r="G10" s="196">
        <f t="shared" si="7"/>
        <v>0</v>
      </c>
      <c r="H10" s="196">
        <f t="shared" si="7"/>
        <v>0</v>
      </c>
      <c r="I10" s="196">
        <f t="shared" si="7"/>
        <v>0</v>
      </c>
      <c r="J10" s="196">
        <f t="shared" si="7"/>
        <v>0</v>
      </c>
      <c r="K10" s="196">
        <f t="shared" si="7"/>
        <v>0</v>
      </c>
      <c r="L10" s="196">
        <f t="shared" si="7"/>
        <v>0</v>
      </c>
      <c r="M10" s="196">
        <f t="shared" si="7"/>
        <v>0</v>
      </c>
      <c r="N10" s="295">
        <f t="shared" si="7"/>
        <v>0</v>
      </c>
      <c r="O10" s="196">
        <f t="shared" si="7"/>
        <v>0</v>
      </c>
      <c r="P10" s="196">
        <f t="shared" si="7"/>
        <v>0</v>
      </c>
      <c r="Q10" s="196">
        <f t="shared" si="7"/>
        <v>0</v>
      </c>
      <c r="R10" s="196">
        <f t="shared" si="7"/>
        <v>0</v>
      </c>
      <c r="S10" s="196">
        <f t="shared" si="7"/>
        <v>0</v>
      </c>
      <c r="T10" s="196">
        <f t="shared" si="7"/>
        <v>0</v>
      </c>
      <c r="U10" s="196">
        <f t="shared" si="7"/>
        <v>0</v>
      </c>
      <c r="V10" s="196">
        <f t="shared" si="7"/>
        <v>0</v>
      </c>
      <c r="W10" s="196">
        <f t="shared" si="7"/>
        <v>0</v>
      </c>
      <c r="X10" s="196">
        <f t="shared" si="7"/>
        <v>0</v>
      </c>
      <c r="Y10" s="196">
        <f t="shared" si="7"/>
        <v>0</v>
      </c>
      <c r="Z10" s="295">
        <f t="shared" si="7"/>
        <v>0</v>
      </c>
      <c r="AA10" s="196">
        <f t="shared" si="7"/>
        <v>0</v>
      </c>
      <c r="AB10" s="196">
        <f t="shared" si="7"/>
        <v>0</v>
      </c>
      <c r="AC10" s="196">
        <f t="shared" si="7"/>
        <v>0</v>
      </c>
      <c r="AD10" s="196">
        <f t="shared" si="7"/>
        <v>0</v>
      </c>
      <c r="AE10" s="196">
        <f t="shared" si="7"/>
        <v>0</v>
      </c>
      <c r="AF10" s="196">
        <f t="shared" si="7"/>
        <v>0</v>
      </c>
      <c r="AG10" s="196">
        <f t="shared" si="7"/>
        <v>0</v>
      </c>
      <c r="AH10" s="196">
        <f t="shared" si="7"/>
        <v>0</v>
      </c>
      <c r="AI10" s="196">
        <f aca="true" t="shared" si="8" ref="AI10:BJ10">AI6</f>
        <v>0</v>
      </c>
      <c r="AJ10" s="196">
        <f t="shared" si="8"/>
        <v>0</v>
      </c>
      <c r="AK10" s="196">
        <f t="shared" si="8"/>
        <v>0</v>
      </c>
      <c r="AL10" s="295">
        <f t="shared" si="8"/>
        <v>0</v>
      </c>
      <c r="AM10" s="196">
        <f t="shared" si="8"/>
        <v>0</v>
      </c>
      <c r="AN10" s="196">
        <f t="shared" si="8"/>
        <v>0</v>
      </c>
      <c r="AO10" s="196">
        <f t="shared" si="8"/>
        <v>0</v>
      </c>
      <c r="AP10" s="196">
        <f t="shared" si="8"/>
        <v>0</v>
      </c>
      <c r="AQ10" s="196">
        <f t="shared" si="8"/>
        <v>0</v>
      </c>
      <c r="AR10" s="196">
        <f t="shared" si="8"/>
        <v>0</v>
      </c>
      <c r="AS10" s="196">
        <f t="shared" si="8"/>
        <v>0</v>
      </c>
      <c r="AT10" s="196">
        <f t="shared" si="8"/>
        <v>0</v>
      </c>
      <c r="AU10" s="196">
        <f t="shared" si="8"/>
        <v>0</v>
      </c>
      <c r="AV10" s="196">
        <f t="shared" si="8"/>
        <v>0</v>
      </c>
      <c r="AW10" s="196">
        <f t="shared" si="8"/>
        <v>0</v>
      </c>
      <c r="AX10" s="295">
        <f t="shared" si="8"/>
        <v>0</v>
      </c>
      <c r="AY10" s="196">
        <f t="shared" si="8"/>
        <v>0</v>
      </c>
      <c r="AZ10" s="196">
        <f t="shared" si="8"/>
        <v>0</v>
      </c>
      <c r="BA10" s="196">
        <f t="shared" si="8"/>
        <v>0</v>
      </c>
      <c r="BB10" s="196">
        <f t="shared" si="8"/>
        <v>0</v>
      </c>
      <c r="BC10" s="196">
        <f t="shared" si="8"/>
        <v>0</v>
      </c>
      <c r="BD10" s="196">
        <f t="shared" si="8"/>
        <v>0</v>
      </c>
      <c r="BE10" s="196">
        <f t="shared" si="8"/>
        <v>0</v>
      </c>
      <c r="BF10" s="196">
        <f t="shared" si="8"/>
        <v>0</v>
      </c>
      <c r="BG10" s="196">
        <f t="shared" si="8"/>
        <v>0</v>
      </c>
      <c r="BH10" s="196">
        <f t="shared" si="8"/>
        <v>0</v>
      </c>
      <c r="BI10" s="196">
        <f t="shared" si="8"/>
        <v>0</v>
      </c>
      <c r="BJ10" s="295">
        <f t="shared" si="8"/>
        <v>0</v>
      </c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</row>
    <row r="11" spans="2:121" s="3" customFormat="1" ht="13.5" customHeight="1" thickBot="1">
      <c r="B11" s="185" t="s">
        <v>7</v>
      </c>
      <c r="C11" s="199">
        <f>SUM(C12:C14)</f>
        <v>0</v>
      </c>
      <c r="D11" s="200">
        <f aca="true" t="shared" si="9" ref="D11:N11">SUM(D12:D14)</f>
        <v>0</v>
      </c>
      <c r="E11" s="200">
        <f t="shared" si="9"/>
        <v>0</v>
      </c>
      <c r="F11" s="200">
        <f t="shared" si="9"/>
        <v>0</v>
      </c>
      <c r="G11" s="200">
        <f t="shared" si="9"/>
        <v>0</v>
      </c>
      <c r="H11" s="200">
        <f t="shared" si="9"/>
        <v>0</v>
      </c>
      <c r="I11" s="200">
        <f t="shared" si="9"/>
        <v>0</v>
      </c>
      <c r="J11" s="200">
        <f t="shared" si="9"/>
        <v>0</v>
      </c>
      <c r="K11" s="200">
        <f t="shared" si="9"/>
        <v>0</v>
      </c>
      <c r="L11" s="200">
        <f t="shared" si="9"/>
        <v>0</v>
      </c>
      <c r="M11" s="200">
        <f t="shared" si="9"/>
        <v>0</v>
      </c>
      <c r="N11" s="201">
        <f t="shared" si="9"/>
        <v>0</v>
      </c>
      <c r="O11" s="202">
        <f aca="true" t="shared" si="10" ref="O11:BJ11">SUM(O12:O14)</f>
        <v>0</v>
      </c>
      <c r="P11" s="203">
        <f t="shared" si="10"/>
        <v>0</v>
      </c>
      <c r="Q11" s="203">
        <f t="shared" si="10"/>
        <v>0</v>
      </c>
      <c r="R11" s="203">
        <f t="shared" si="10"/>
        <v>0</v>
      </c>
      <c r="S11" s="203">
        <f t="shared" si="10"/>
        <v>0</v>
      </c>
      <c r="T11" s="203">
        <f t="shared" si="10"/>
        <v>0</v>
      </c>
      <c r="U11" s="203">
        <f t="shared" si="10"/>
        <v>0</v>
      </c>
      <c r="V11" s="203">
        <f t="shared" si="10"/>
        <v>0</v>
      </c>
      <c r="W11" s="203">
        <f t="shared" si="10"/>
        <v>0</v>
      </c>
      <c r="X11" s="203">
        <f t="shared" si="10"/>
        <v>0</v>
      </c>
      <c r="Y11" s="203">
        <f t="shared" si="10"/>
        <v>0</v>
      </c>
      <c r="Z11" s="204">
        <f t="shared" si="10"/>
        <v>0</v>
      </c>
      <c r="AA11" s="202">
        <f t="shared" si="10"/>
        <v>0</v>
      </c>
      <c r="AB11" s="203">
        <f t="shared" si="10"/>
        <v>0</v>
      </c>
      <c r="AC11" s="203">
        <f t="shared" si="10"/>
        <v>0</v>
      </c>
      <c r="AD11" s="203">
        <f t="shared" si="10"/>
        <v>0</v>
      </c>
      <c r="AE11" s="203">
        <f t="shared" si="10"/>
        <v>0</v>
      </c>
      <c r="AF11" s="203">
        <f t="shared" si="10"/>
        <v>0</v>
      </c>
      <c r="AG11" s="203">
        <f t="shared" si="10"/>
        <v>0</v>
      </c>
      <c r="AH11" s="203">
        <f t="shared" si="10"/>
        <v>0</v>
      </c>
      <c r="AI11" s="203">
        <f t="shared" si="10"/>
        <v>0</v>
      </c>
      <c r="AJ11" s="203">
        <f t="shared" si="10"/>
        <v>0</v>
      </c>
      <c r="AK11" s="203">
        <f t="shared" si="10"/>
        <v>0</v>
      </c>
      <c r="AL11" s="204">
        <f t="shared" si="10"/>
        <v>0</v>
      </c>
      <c r="AM11" s="202">
        <f t="shared" si="10"/>
        <v>0</v>
      </c>
      <c r="AN11" s="203">
        <f t="shared" si="10"/>
        <v>0</v>
      </c>
      <c r="AO11" s="203">
        <f t="shared" si="10"/>
        <v>0</v>
      </c>
      <c r="AP11" s="203">
        <f t="shared" si="10"/>
        <v>0</v>
      </c>
      <c r="AQ11" s="203">
        <f t="shared" si="10"/>
        <v>0</v>
      </c>
      <c r="AR11" s="203">
        <f t="shared" si="10"/>
        <v>0</v>
      </c>
      <c r="AS11" s="203">
        <f t="shared" si="10"/>
        <v>0</v>
      </c>
      <c r="AT11" s="203">
        <f t="shared" si="10"/>
        <v>0</v>
      </c>
      <c r="AU11" s="203">
        <f t="shared" si="10"/>
        <v>0</v>
      </c>
      <c r="AV11" s="203">
        <f t="shared" si="10"/>
        <v>0</v>
      </c>
      <c r="AW11" s="203">
        <f t="shared" si="10"/>
        <v>0</v>
      </c>
      <c r="AX11" s="204">
        <f t="shared" si="10"/>
        <v>0</v>
      </c>
      <c r="AY11" s="202">
        <f t="shared" si="10"/>
        <v>0</v>
      </c>
      <c r="AZ11" s="203">
        <f t="shared" si="10"/>
        <v>0</v>
      </c>
      <c r="BA11" s="203">
        <f t="shared" si="10"/>
        <v>0</v>
      </c>
      <c r="BB11" s="203">
        <f t="shared" si="10"/>
        <v>0</v>
      </c>
      <c r="BC11" s="203">
        <f t="shared" si="10"/>
        <v>0</v>
      </c>
      <c r="BD11" s="203">
        <f t="shared" si="10"/>
        <v>0</v>
      </c>
      <c r="BE11" s="203">
        <f t="shared" si="10"/>
        <v>0</v>
      </c>
      <c r="BF11" s="203">
        <f t="shared" si="10"/>
        <v>0</v>
      </c>
      <c r="BG11" s="203">
        <f t="shared" si="10"/>
        <v>0</v>
      </c>
      <c r="BH11" s="203">
        <f t="shared" si="10"/>
        <v>0</v>
      </c>
      <c r="BI11" s="203">
        <f t="shared" si="10"/>
        <v>0</v>
      </c>
      <c r="BJ11" s="204">
        <f t="shared" si="10"/>
        <v>0</v>
      </c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</row>
    <row r="12" spans="2:121" ht="13.5" customHeight="1" thickBot="1">
      <c r="B12" s="197" t="s">
        <v>119</v>
      </c>
      <c r="C12" s="302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4"/>
      <c r="O12" s="156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8"/>
      <c r="AA12" s="156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8"/>
      <c r="AM12" s="156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8"/>
      <c r="AY12" s="156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8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</row>
    <row r="13" spans="2:121" ht="13.5" customHeight="1" thickBot="1">
      <c r="B13" s="197" t="s">
        <v>130</v>
      </c>
      <c r="C13" s="302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4"/>
      <c r="O13" s="156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8"/>
      <c r="AA13" s="156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8"/>
      <c r="AM13" s="156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8"/>
      <c r="AY13" s="156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8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</row>
    <row r="14" spans="2:121" ht="13.5" customHeight="1" thickBot="1">
      <c r="B14" s="198" t="s">
        <v>120</v>
      </c>
      <c r="C14" s="296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8"/>
      <c r="O14" s="299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1"/>
      <c r="AA14" s="299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1"/>
      <c r="AM14" s="299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1"/>
      <c r="AY14" s="299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1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</row>
    <row r="15" spans="2:121" s="3" customFormat="1" ht="13.5" customHeight="1" thickBot="1">
      <c r="B15" s="195" t="s">
        <v>28</v>
      </c>
      <c r="C15" s="196">
        <f>C10+C11</f>
        <v>0</v>
      </c>
      <c r="D15" s="294">
        <f aca="true" t="shared" si="11" ref="D15:BJ15">D10+D11</f>
        <v>0</v>
      </c>
      <c r="E15" s="294">
        <f t="shared" si="11"/>
        <v>0</v>
      </c>
      <c r="F15" s="294">
        <f t="shared" si="11"/>
        <v>0</v>
      </c>
      <c r="G15" s="294">
        <f t="shared" si="11"/>
        <v>0</v>
      </c>
      <c r="H15" s="294">
        <f t="shared" si="11"/>
        <v>0</v>
      </c>
      <c r="I15" s="294">
        <f t="shared" si="11"/>
        <v>0</v>
      </c>
      <c r="J15" s="294">
        <f t="shared" si="11"/>
        <v>0</v>
      </c>
      <c r="K15" s="294">
        <f t="shared" si="11"/>
        <v>0</v>
      </c>
      <c r="L15" s="294">
        <f t="shared" si="11"/>
        <v>0</v>
      </c>
      <c r="M15" s="294">
        <f t="shared" si="11"/>
        <v>0</v>
      </c>
      <c r="N15" s="295">
        <f t="shared" si="11"/>
        <v>0</v>
      </c>
      <c r="O15" s="222">
        <f t="shared" si="11"/>
        <v>0</v>
      </c>
      <c r="P15" s="223">
        <f t="shared" si="11"/>
        <v>0</v>
      </c>
      <c r="Q15" s="223">
        <f t="shared" si="11"/>
        <v>0</v>
      </c>
      <c r="R15" s="223">
        <f t="shared" si="11"/>
        <v>0</v>
      </c>
      <c r="S15" s="223">
        <f t="shared" si="11"/>
        <v>0</v>
      </c>
      <c r="T15" s="223">
        <f t="shared" si="11"/>
        <v>0</v>
      </c>
      <c r="U15" s="223">
        <f t="shared" si="11"/>
        <v>0</v>
      </c>
      <c r="V15" s="223">
        <f t="shared" si="11"/>
        <v>0</v>
      </c>
      <c r="W15" s="223">
        <f t="shared" si="11"/>
        <v>0</v>
      </c>
      <c r="X15" s="223">
        <f t="shared" si="11"/>
        <v>0</v>
      </c>
      <c r="Y15" s="223">
        <f t="shared" si="11"/>
        <v>0</v>
      </c>
      <c r="Z15" s="224">
        <f t="shared" si="11"/>
        <v>0</v>
      </c>
      <c r="AA15" s="222">
        <f t="shared" si="11"/>
        <v>0</v>
      </c>
      <c r="AB15" s="223">
        <f t="shared" si="11"/>
        <v>0</v>
      </c>
      <c r="AC15" s="223">
        <f t="shared" si="11"/>
        <v>0</v>
      </c>
      <c r="AD15" s="223">
        <f t="shared" si="11"/>
        <v>0</v>
      </c>
      <c r="AE15" s="223">
        <f t="shared" si="11"/>
        <v>0</v>
      </c>
      <c r="AF15" s="223">
        <f t="shared" si="11"/>
        <v>0</v>
      </c>
      <c r="AG15" s="223">
        <f t="shared" si="11"/>
        <v>0</v>
      </c>
      <c r="AH15" s="223">
        <f t="shared" si="11"/>
        <v>0</v>
      </c>
      <c r="AI15" s="223">
        <f t="shared" si="11"/>
        <v>0</v>
      </c>
      <c r="AJ15" s="223">
        <f t="shared" si="11"/>
        <v>0</v>
      </c>
      <c r="AK15" s="223">
        <f t="shared" si="11"/>
        <v>0</v>
      </c>
      <c r="AL15" s="224">
        <f t="shared" si="11"/>
        <v>0</v>
      </c>
      <c r="AM15" s="222">
        <f t="shared" si="11"/>
        <v>0</v>
      </c>
      <c r="AN15" s="223">
        <f t="shared" si="11"/>
        <v>0</v>
      </c>
      <c r="AO15" s="223">
        <f t="shared" si="11"/>
        <v>0</v>
      </c>
      <c r="AP15" s="223">
        <f t="shared" si="11"/>
        <v>0</v>
      </c>
      <c r="AQ15" s="223">
        <f t="shared" si="11"/>
        <v>0</v>
      </c>
      <c r="AR15" s="223">
        <f t="shared" si="11"/>
        <v>0</v>
      </c>
      <c r="AS15" s="223">
        <f t="shared" si="11"/>
        <v>0</v>
      </c>
      <c r="AT15" s="223">
        <f t="shared" si="11"/>
        <v>0</v>
      </c>
      <c r="AU15" s="223">
        <f t="shared" si="11"/>
        <v>0</v>
      </c>
      <c r="AV15" s="223">
        <f t="shared" si="11"/>
        <v>0</v>
      </c>
      <c r="AW15" s="223">
        <f t="shared" si="11"/>
        <v>0</v>
      </c>
      <c r="AX15" s="224">
        <f t="shared" si="11"/>
        <v>0</v>
      </c>
      <c r="AY15" s="222">
        <f t="shared" si="11"/>
        <v>0</v>
      </c>
      <c r="AZ15" s="223">
        <f t="shared" si="11"/>
        <v>0</v>
      </c>
      <c r="BA15" s="223">
        <f t="shared" si="11"/>
        <v>0</v>
      </c>
      <c r="BB15" s="223">
        <f t="shared" si="11"/>
        <v>0</v>
      </c>
      <c r="BC15" s="223">
        <f t="shared" si="11"/>
        <v>0</v>
      </c>
      <c r="BD15" s="223">
        <f t="shared" si="11"/>
        <v>0</v>
      </c>
      <c r="BE15" s="223">
        <f t="shared" si="11"/>
        <v>0</v>
      </c>
      <c r="BF15" s="223">
        <f t="shared" si="11"/>
        <v>0</v>
      </c>
      <c r="BG15" s="223">
        <f t="shared" si="11"/>
        <v>0</v>
      </c>
      <c r="BH15" s="223">
        <f t="shared" si="11"/>
        <v>0</v>
      </c>
      <c r="BI15" s="223">
        <f t="shared" si="11"/>
        <v>0</v>
      </c>
      <c r="BJ15" s="224">
        <f t="shared" si="11"/>
        <v>0</v>
      </c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</row>
    <row r="16" spans="2:121" s="3" customFormat="1" ht="13.5" customHeight="1" thickBot="1">
      <c r="B16" s="185" t="s">
        <v>113</v>
      </c>
      <c r="C16" s="199">
        <f aca="true" t="shared" si="12" ref="C16:BJ16">SUM(C17:C18)</f>
        <v>0</v>
      </c>
      <c r="D16" s="200">
        <f t="shared" si="12"/>
        <v>0</v>
      </c>
      <c r="E16" s="200">
        <f t="shared" si="12"/>
        <v>0</v>
      </c>
      <c r="F16" s="200">
        <f t="shared" si="12"/>
        <v>0</v>
      </c>
      <c r="G16" s="200">
        <f t="shared" si="12"/>
        <v>0</v>
      </c>
      <c r="H16" s="200">
        <f t="shared" si="12"/>
        <v>0</v>
      </c>
      <c r="I16" s="200">
        <f t="shared" si="12"/>
        <v>0</v>
      </c>
      <c r="J16" s="200">
        <f t="shared" si="12"/>
        <v>0</v>
      </c>
      <c r="K16" s="200">
        <f t="shared" si="12"/>
        <v>0</v>
      </c>
      <c r="L16" s="200">
        <f t="shared" si="12"/>
        <v>0</v>
      </c>
      <c r="M16" s="200">
        <f t="shared" si="12"/>
        <v>0</v>
      </c>
      <c r="N16" s="201">
        <f t="shared" si="12"/>
        <v>0</v>
      </c>
      <c r="O16" s="202">
        <f t="shared" si="12"/>
        <v>0</v>
      </c>
      <c r="P16" s="203">
        <f t="shared" si="12"/>
        <v>0</v>
      </c>
      <c r="Q16" s="203">
        <f t="shared" si="12"/>
        <v>0</v>
      </c>
      <c r="R16" s="203">
        <f t="shared" si="12"/>
        <v>0</v>
      </c>
      <c r="S16" s="203">
        <f t="shared" si="12"/>
        <v>0</v>
      </c>
      <c r="T16" s="203">
        <f t="shared" si="12"/>
        <v>0</v>
      </c>
      <c r="U16" s="203">
        <f t="shared" si="12"/>
        <v>0</v>
      </c>
      <c r="V16" s="203">
        <f t="shared" si="12"/>
        <v>0</v>
      </c>
      <c r="W16" s="203">
        <f t="shared" si="12"/>
        <v>0</v>
      </c>
      <c r="X16" s="203">
        <f t="shared" si="12"/>
        <v>0</v>
      </c>
      <c r="Y16" s="203">
        <f t="shared" si="12"/>
        <v>0</v>
      </c>
      <c r="Z16" s="204">
        <f t="shared" si="12"/>
        <v>0</v>
      </c>
      <c r="AA16" s="202">
        <f t="shared" si="12"/>
        <v>0</v>
      </c>
      <c r="AB16" s="203">
        <f t="shared" si="12"/>
        <v>0</v>
      </c>
      <c r="AC16" s="203">
        <f t="shared" si="12"/>
        <v>0</v>
      </c>
      <c r="AD16" s="203">
        <f t="shared" si="12"/>
        <v>0</v>
      </c>
      <c r="AE16" s="203">
        <f t="shared" si="12"/>
        <v>0</v>
      </c>
      <c r="AF16" s="203">
        <f t="shared" si="12"/>
        <v>0</v>
      </c>
      <c r="AG16" s="203">
        <f t="shared" si="12"/>
        <v>0</v>
      </c>
      <c r="AH16" s="203">
        <f t="shared" si="12"/>
        <v>0</v>
      </c>
      <c r="AI16" s="203">
        <f t="shared" si="12"/>
        <v>0</v>
      </c>
      <c r="AJ16" s="203">
        <f t="shared" si="12"/>
        <v>0</v>
      </c>
      <c r="AK16" s="203">
        <f t="shared" si="12"/>
        <v>0</v>
      </c>
      <c r="AL16" s="204">
        <f t="shared" si="12"/>
        <v>0</v>
      </c>
      <c r="AM16" s="202">
        <f t="shared" si="12"/>
        <v>0</v>
      </c>
      <c r="AN16" s="203">
        <f t="shared" si="12"/>
        <v>0</v>
      </c>
      <c r="AO16" s="203">
        <f t="shared" si="12"/>
        <v>0</v>
      </c>
      <c r="AP16" s="203">
        <f t="shared" si="12"/>
        <v>0</v>
      </c>
      <c r="AQ16" s="203">
        <f t="shared" si="12"/>
        <v>0</v>
      </c>
      <c r="AR16" s="203">
        <f t="shared" si="12"/>
        <v>0</v>
      </c>
      <c r="AS16" s="203">
        <f t="shared" si="12"/>
        <v>0</v>
      </c>
      <c r="AT16" s="203">
        <f t="shared" si="12"/>
        <v>0</v>
      </c>
      <c r="AU16" s="203">
        <f t="shared" si="12"/>
        <v>0</v>
      </c>
      <c r="AV16" s="203">
        <f t="shared" si="12"/>
        <v>0</v>
      </c>
      <c r="AW16" s="203">
        <f t="shared" si="12"/>
        <v>0</v>
      </c>
      <c r="AX16" s="204">
        <f t="shared" si="12"/>
        <v>0</v>
      </c>
      <c r="AY16" s="202">
        <f t="shared" si="12"/>
        <v>0</v>
      </c>
      <c r="AZ16" s="203">
        <f t="shared" si="12"/>
        <v>0</v>
      </c>
      <c r="BA16" s="203">
        <f t="shared" si="12"/>
        <v>0</v>
      </c>
      <c r="BB16" s="203">
        <f t="shared" si="12"/>
        <v>0</v>
      </c>
      <c r="BC16" s="203">
        <f t="shared" si="12"/>
        <v>0</v>
      </c>
      <c r="BD16" s="203">
        <f t="shared" si="12"/>
        <v>0</v>
      </c>
      <c r="BE16" s="203">
        <f t="shared" si="12"/>
        <v>0</v>
      </c>
      <c r="BF16" s="203">
        <f t="shared" si="12"/>
        <v>0</v>
      </c>
      <c r="BG16" s="203">
        <f t="shared" si="12"/>
        <v>0</v>
      </c>
      <c r="BH16" s="203">
        <f t="shared" si="12"/>
        <v>0</v>
      </c>
      <c r="BI16" s="203">
        <f t="shared" si="12"/>
        <v>0</v>
      </c>
      <c r="BJ16" s="204">
        <f t="shared" si="12"/>
        <v>0</v>
      </c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</row>
    <row r="17" spans="2:121" ht="13.5" customHeight="1" thickBot="1">
      <c r="B17" s="197" t="s">
        <v>102</v>
      </c>
      <c r="C17" s="302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4"/>
      <c r="O17" s="156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8"/>
      <c r="AA17" s="156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8"/>
      <c r="AM17" s="156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8"/>
      <c r="AY17" s="156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8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</row>
    <row r="18" spans="2:121" ht="13.5" customHeight="1" thickBot="1">
      <c r="B18" s="197" t="s">
        <v>74</v>
      </c>
      <c r="C18" s="302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4"/>
      <c r="O18" s="156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8"/>
      <c r="AA18" s="156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8"/>
      <c r="AM18" s="156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8"/>
      <c r="AY18" s="156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8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</row>
    <row r="19" spans="2:121" s="3" customFormat="1" ht="13.5" customHeight="1" thickBot="1">
      <c r="B19" s="185" t="s">
        <v>112</v>
      </c>
      <c r="C19" s="186">
        <f>SUM(C20:C21)</f>
        <v>0</v>
      </c>
      <c r="D19" s="187">
        <f aca="true" t="shared" si="13" ref="D19:BJ19">SUM(D20:D21)</f>
        <v>0</v>
      </c>
      <c r="E19" s="187">
        <f t="shared" si="13"/>
        <v>0</v>
      </c>
      <c r="F19" s="187">
        <f t="shared" si="13"/>
        <v>0</v>
      </c>
      <c r="G19" s="187">
        <f t="shared" si="13"/>
        <v>0</v>
      </c>
      <c r="H19" s="187">
        <f t="shared" si="13"/>
        <v>0</v>
      </c>
      <c r="I19" s="187">
        <f t="shared" si="13"/>
        <v>0</v>
      </c>
      <c r="J19" s="187">
        <f t="shared" si="13"/>
        <v>0</v>
      </c>
      <c r="K19" s="187">
        <f t="shared" si="13"/>
        <v>0</v>
      </c>
      <c r="L19" s="187">
        <f t="shared" si="13"/>
        <v>0</v>
      </c>
      <c r="M19" s="187">
        <f t="shared" si="13"/>
        <v>0</v>
      </c>
      <c r="N19" s="188">
        <f t="shared" si="13"/>
        <v>0</v>
      </c>
      <c r="O19" s="189">
        <f t="shared" si="13"/>
        <v>0</v>
      </c>
      <c r="P19" s="190">
        <f t="shared" si="13"/>
        <v>0</v>
      </c>
      <c r="Q19" s="190">
        <f t="shared" si="13"/>
        <v>0</v>
      </c>
      <c r="R19" s="190">
        <f t="shared" si="13"/>
        <v>0</v>
      </c>
      <c r="S19" s="190">
        <f t="shared" si="13"/>
        <v>0</v>
      </c>
      <c r="T19" s="190">
        <f t="shared" si="13"/>
        <v>0</v>
      </c>
      <c r="U19" s="190">
        <f t="shared" si="13"/>
        <v>0</v>
      </c>
      <c r="V19" s="190">
        <f t="shared" si="13"/>
        <v>0</v>
      </c>
      <c r="W19" s="190">
        <f t="shared" si="13"/>
        <v>0</v>
      </c>
      <c r="X19" s="190">
        <f t="shared" si="13"/>
        <v>0</v>
      </c>
      <c r="Y19" s="190">
        <f t="shared" si="13"/>
        <v>0</v>
      </c>
      <c r="Z19" s="191">
        <f t="shared" si="13"/>
        <v>0</v>
      </c>
      <c r="AA19" s="189">
        <f>SUM(AA20:AA21)</f>
        <v>0</v>
      </c>
      <c r="AB19" s="190">
        <f t="shared" si="13"/>
        <v>0</v>
      </c>
      <c r="AC19" s="190">
        <f t="shared" si="13"/>
        <v>0</v>
      </c>
      <c r="AD19" s="190">
        <f t="shared" si="13"/>
        <v>0</v>
      </c>
      <c r="AE19" s="190">
        <f t="shared" si="13"/>
        <v>0</v>
      </c>
      <c r="AF19" s="190">
        <f t="shared" si="13"/>
        <v>0</v>
      </c>
      <c r="AG19" s="190">
        <f t="shared" si="13"/>
        <v>0</v>
      </c>
      <c r="AH19" s="190">
        <f t="shared" si="13"/>
        <v>0</v>
      </c>
      <c r="AI19" s="190">
        <f t="shared" si="13"/>
        <v>0</v>
      </c>
      <c r="AJ19" s="190">
        <f t="shared" si="13"/>
        <v>0</v>
      </c>
      <c r="AK19" s="190">
        <f t="shared" si="13"/>
        <v>0</v>
      </c>
      <c r="AL19" s="191">
        <f t="shared" si="13"/>
        <v>0</v>
      </c>
      <c r="AM19" s="189">
        <f t="shared" si="13"/>
        <v>0</v>
      </c>
      <c r="AN19" s="190">
        <f t="shared" si="13"/>
        <v>0</v>
      </c>
      <c r="AO19" s="190">
        <f t="shared" si="13"/>
        <v>0</v>
      </c>
      <c r="AP19" s="190">
        <f t="shared" si="13"/>
        <v>0</v>
      </c>
      <c r="AQ19" s="190">
        <f t="shared" si="13"/>
        <v>0</v>
      </c>
      <c r="AR19" s="190">
        <f t="shared" si="13"/>
        <v>0</v>
      </c>
      <c r="AS19" s="190">
        <f t="shared" si="13"/>
        <v>0</v>
      </c>
      <c r="AT19" s="190">
        <f t="shared" si="13"/>
        <v>0</v>
      </c>
      <c r="AU19" s="190">
        <f t="shared" si="13"/>
        <v>0</v>
      </c>
      <c r="AV19" s="190">
        <f t="shared" si="13"/>
        <v>0</v>
      </c>
      <c r="AW19" s="190">
        <f t="shared" si="13"/>
        <v>0</v>
      </c>
      <c r="AX19" s="191">
        <f t="shared" si="13"/>
        <v>0</v>
      </c>
      <c r="AY19" s="189">
        <f t="shared" si="13"/>
        <v>0</v>
      </c>
      <c r="AZ19" s="190">
        <f t="shared" si="13"/>
        <v>0</v>
      </c>
      <c r="BA19" s="190">
        <f t="shared" si="13"/>
        <v>0</v>
      </c>
      <c r="BB19" s="190">
        <f t="shared" si="13"/>
        <v>0</v>
      </c>
      <c r="BC19" s="190">
        <f t="shared" si="13"/>
        <v>0</v>
      </c>
      <c r="BD19" s="190">
        <f t="shared" si="13"/>
        <v>0</v>
      </c>
      <c r="BE19" s="190">
        <f t="shared" si="13"/>
        <v>0</v>
      </c>
      <c r="BF19" s="190">
        <f t="shared" si="13"/>
        <v>0</v>
      </c>
      <c r="BG19" s="190">
        <f t="shared" si="13"/>
        <v>0</v>
      </c>
      <c r="BH19" s="190">
        <f t="shared" si="13"/>
        <v>0</v>
      </c>
      <c r="BI19" s="190">
        <f t="shared" si="13"/>
        <v>0</v>
      </c>
      <c r="BJ19" s="191">
        <f t="shared" si="13"/>
        <v>0</v>
      </c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</row>
    <row r="20" spans="2:121" ht="13.5" customHeight="1" thickBot="1">
      <c r="B20" s="197" t="s">
        <v>121</v>
      </c>
      <c r="C20" s="193">
        <f>Personalplan!D15</f>
        <v>0</v>
      </c>
      <c r="D20" s="194">
        <f>Personalplan!E15</f>
        <v>0</v>
      </c>
      <c r="E20" s="194">
        <f>Personalplan!F15</f>
        <v>0</v>
      </c>
      <c r="F20" s="194">
        <f>Personalplan!G15</f>
        <v>0</v>
      </c>
      <c r="G20" s="194">
        <f>Personalplan!H15</f>
        <v>0</v>
      </c>
      <c r="H20" s="194">
        <f>Personalplan!I15</f>
        <v>0</v>
      </c>
      <c r="I20" s="194">
        <f>Personalplan!J15</f>
        <v>0</v>
      </c>
      <c r="J20" s="194">
        <f>Personalplan!K15</f>
        <v>0</v>
      </c>
      <c r="K20" s="194">
        <f>Personalplan!L15</f>
        <v>0</v>
      </c>
      <c r="L20" s="194">
        <f>Personalplan!M15</f>
        <v>0</v>
      </c>
      <c r="M20" s="194">
        <f>Personalplan!N15</f>
        <v>0</v>
      </c>
      <c r="N20" s="208">
        <f>Personalplan!O15</f>
        <v>0</v>
      </c>
      <c r="O20" s="137">
        <f>Personalplan!P15</f>
        <v>0</v>
      </c>
      <c r="P20" s="138">
        <f>Personalplan!Q15</f>
        <v>0</v>
      </c>
      <c r="Q20" s="138">
        <f>Personalplan!R15</f>
        <v>0</v>
      </c>
      <c r="R20" s="138">
        <f>Personalplan!S15</f>
        <v>0</v>
      </c>
      <c r="S20" s="138">
        <f>Personalplan!T15</f>
        <v>0</v>
      </c>
      <c r="T20" s="138">
        <f>Personalplan!U15</f>
        <v>0</v>
      </c>
      <c r="U20" s="138">
        <f>Personalplan!V15</f>
        <v>0</v>
      </c>
      <c r="V20" s="138">
        <f>Personalplan!W15</f>
        <v>0</v>
      </c>
      <c r="W20" s="138">
        <f>Personalplan!X15</f>
        <v>0</v>
      </c>
      <c r="X20" s="138">
        <f>Personalplan!Y15</f>
        <v>0</v>
      </c>
      <c r="Y20" s="138">
        <f>Personalplan!Z15</f>
        <v>0</v>
      </c>
      <c r="Z20" s="139">
        <f>Personalplan!AA15</f>
        <v>0</v>
      </c>
      <c r="AA20" s="137">
        <f>Personalplan!AB15</f>
        <v>0</v>
      </c>
      <c r="AB20" s="138">
        <f>Personalplan!AC15</f>
        <v>0</v>
      </c>
      <c r="AC20" s="138">
        <f>Personalplan!AD15</f>
        <v>0</v>
      </c>
      <c r="AD20" s="138">
        <f>Personalplan!AE15</f>
        <v>0</v>
      </c>
      <c r="AE20" s="138">
        <f>Personalplan!AF15</f>
        <v>0</v>
      </c>
      <c r="AF20" s="138">
        <f>Personalplan!AG15</f>
        <v>0</v>
      </c>
      <c r="AG20" s="138">
        <f>Personalplan!AH15</f>
        <v>0</v>
      </c>
      <c r="AH20" s="138">
        <f>Personalplan!AI15</f>
        <v>0</v>
      </c>
      <c r="AI20" s="138">
        <f>Personalplan!AJ15</f>
        <v>0</v>
      </c>
      <c r="AJ20" s="138">
        <f>Personalplan!AK15</f>
        <v>0</v>
      </c>
      <c r="AK20" s="138">
        <f>Personalplan!AL15</f>
        <v>0</v>
      </c>
      <c r="AL20" s="139">
        <f>Personalplan!AM15</f>
        <v>0</v>
      </c>
      <c r="AM20" s="137">
        <f>Personalplan!AN15</f>
        <v>0</v>
      </c>
      <c r="AN20" s="138">
        <f>Personalplan!AO15</f>
        <v>0</v>
      </c>
      <c r="AO20" s="138">
        <f>Personalplan!AP15</f>
        <v>0</v>
      </c>
      <c r="AP20" s="138">
        <f>Personalplan!AQ15</f>
        <v>0</v>
      </c>
      <c r="AQ20" s="138">
        <f>Personalplan!AR15</f>
        <v>0</v>
      </c>
      <c r="AR20" s="138">
        <f>Personalplan!AS15</f>
        <v>0</v>
      </c>
      <c r="AS20" s="138">
        <f>Personalplan!AT15</f>
        <v>0</v>
      </c>
      <c r="AT20" s="138">
        <f>Personalplan!AU15</f>
        <v>0</v>
      </c>
      <c r="AU20" s="138">
        <f>Personalplan!AV15</f>
        <v>0</v>
      </c>
      <c r="AV20" s="138">
        <f>Personalplan!AW15</f>
        <v>0</v>
      </c>
      <c r="AW20" s="138">
        <f>Personalplan!AX15</f>
        <v>0</v>
      </c>
      <c r="AX20" s="139">
        <f>Personalplan!AY15</f>
        <v>0</v>
      </c>
      <c r="AY20" s="137">
        <f>Personalplan!AZ15</f>
        <v>0</v>
      </c>
      <c r="AZ20" s="138">
        <f>Personalplan!BA15</f>
        <v>0</v>
      </c>
      <c r="BA20" s="138">
        <f>Personalplan!BB15</f>
        <v>0</v>
      </c>
      <c r="BB20" s="138">
        <f>Personalplan!BC15</f>
        <v>0</v>
      </c>
      <c r="BC20" s="138">
        <f>Personalplan!BD15</f>
        <v>0</v>
      </c>
      <c r="BD20" s="138">
        <f>Personalplan!BE15</f>
        <v>0</v>
      </c>
      <c r="BE20" s="138">
        <f>Personalplan!BF15</f>
        <v>0</v>
      </c>
      <c r="BF20" s="138">
        <f>Personalplan!BG15</f>
        <v>0</v>
      </c>
      <c r="BG20" s="138">
        <f>Personalplan!BH15</f>
        <v>0</v>
      </c>
      <c r="BH20" s="138">
        <f>Personalplan!BI15</f>
        <v>0</v>
      </c>
      <c r="BI20" s="138">
        <f>Personalplan!BJ15</f>
        <v>0</v>
      </c>
      <c r="BJ20" s="139">
        <f>Personalplan!BK15</f>
        <v>0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</row>
    <row r="21" spans="2:121" ht="13.5" customHeight="1" thickBot="1">
      <c r="B21" s="197" t="s">
        <v>122</v>
      </c>
      <c r="C21" s="193">
        <f>Personalplan!D17</f>
        <v>0</v>
      </c>
      <c r="D21" s="194">
        <f>Personalplan!E17</f>
        <v>0</v>
      </c>
      <c r="E21" s="194">
        <f>Personalplan!F17</f>
        <v>0</v>
      </c>
      <c r="F21" s="194">
        <f>Personalplan!G17</f>
        <v>0</v>
      </c>
      <c r="G21" s="194">
        <f>Personalplan!H17</f>
        <v>0</v>
      </c>
      <c r="H21" s="194">
        <f>Personalplan!I17</f>
        <v>0</v>
      </c>
      <c r="I21" s="194">
        <f>Personalplan!J17</f>
        <v>0</v>
      </c>
      <c r="J21" s="194">
        <f>Personalplan!K17</f>
        <v>0</v>
      </c>
      <c r="K21" s="194">
        <f>Personalplan!L17</f>
        <v>0</v>
      </c>
      <c r="L21" s="194">
        <f>Personalplan!M17</f>
        <v>0</v>
      </c>
      <c r="M21" s="194">
        <f>Personalplan!N17</f>
        <v>0</v>
      </c>
      <c r="N21" s="208">
        <f>Personalplan!O17</f>
        <v>0</v>
      </c>
      <c r="O21" s="137">
        <f>Personalplan!P17</f>
        <v>0</v>
      </c>
      <c r="P21" s="138">
        <f>Personalplan!Q17</f>
        <v>0</v>
      </c>
      <c r="Q21" s="138">
        <f>Personalplan!R17</f>
        <v>0</v>
      </c>
      <c r="R21" s="138">
        <f>Personalplan!S17</f>
        <v>0</v>
      </c>
      <c r="S21" s="138">
        <f>Personalplan!T17</f>
        <v>0</v>
      </c>
      <c r="T21" s="138">
        <f>Personalplan!U17</f>
        <v>0</v>
      </c>
      <c r="U21" s="138">
        <f>Personalplan!V17</f>
        <v>0</v>
      </c>
      <c r="V21" s="138">
        <f>Personalplan!W17</f>
        <v>0</v>
      </c>
      <c r="W21" s="138">
        <f>Personalplan!X17</f>
        <v>0</v>
      </c>
      <c r="X21" s="138">
        <f>Personalplan!Y17</f>
        <v>0</v>
      </c>
      <c r="Y21" s="138">
        <f>Personalplan!Z17</f>
        <v>0</v>
      </c>
      <c r="Z21" s="139">
        <f>Personalplan!AA17</f>
        <v>0</v>
      </c>
      <c r="AA21" s="137">
        <f>Personalplan!AB17</f>
        <v>0</v>
      </c>
      <c r="AB21" s="138">
        <f>Personalplan!AC17</f>
        <v>0</v>
      </c>
      <c r="AC21" s="138">
        <f>Personalplan!AD17</f>
        <v>0</v>
      </c>
      <c r="AD21" s="138">
        <f>Personalplan!AE17</f>
        <v>0</v>
      </c>
      <c r="AE21" s="138">
        <f>Personalplan!AF17</f>
        <v>0</v>
      </c>
      <c r="AF21" s="138">
        <f>Personalplan!AG17</f>
        <v>0</v>
      </c>
      <c r="AG21" s="138">
        <f>Personalplan!AH17</f>
        <v>0</v>
      </c>
      <c r="AH21" s="138">
        <f>Personalplan!AI17</f>
        <v>0</v>
      </c>
      <c r="AI21" s="138">
        <f>Personalplan!AJ17</f>
        <v>0</v>
      </c>
      <c r="AJ21" s="138">
        <f>Personalplan!AK17</f>
        <v>0</v>
      </c>
      <c r="AK21" s="138">
        <f>Personalplan!AL17</f>
        <v>0</v>
      </c>
      <c r="AL21" s="139">
        <f>Personalplan!AM17</f>
        <v>0</v>
      </c>
      <c r="AM21" s="137">
        <f>Personalplan!AN17</f>
        <v>0</v>
      </c>
      <c r="AN21" s="138">
        <f>Personalplan!AO17</f>
        <v>0</v>
      </c>
      <c r="AO21" s="138">
        <f>Personalplan!AP17</f>
        <v>0</v>
      </c>
      <c r="AP21" s="138">
        <f>Personalplan!AQ17</f>
        <v>0</v>
      </c>
      <c r="AQ21" s="138">
        <f>Personalplan!AR17</f>
        <v>0</v>
      </c>
      <c r="AR21" s="138">
        <f>Personalplan!AS17</f>
        <v>0</v>
      </c>
      <c r="AS21" s="138">
        <f>Personalplan!AT17</f>
        <v>0</v>
      </c>
      <c r="AT21" s="138">
        <f>Personalplan!AU17</f>
        <v>0</v>
      </c>
      <c r="AU21" s="138">
        <f>Personalplan!AV17</f>
        <v>0</v>
      </c>
      <c r="AV21" s="138">
        <f>Personalplan!AW17</f>
        <v>0</v>
      </c>
      <c r="AW21" s="138">
        <f>Personalplan!AX17</f>
        <v>0</v>
      </c>
      <c r="AX21" s="139">
        <f>Personalplan!AY17</f>
        <v>0</v>
      </c>
      <c r="AY21" s="137">
        <f>Personalplan!AZ17</f>
        <v>0</v>
      </c>
      <c r="AZ21" s="138">
        <f>Personalplan!BA17</f>
        <v>0</v>
      </c>
      <c r="BA21" s="138">
        <f>Personalplan!BB17</f>
        <v>0</v>
      </c>
      <c r="BB21" s="138">
        <f>Personalplan!BC17</f>
        <v>0</v>
      </c>
      <c r="BC21" s="138">
        <f>Personalplan!BD17</f>
        <v>0</v>
      </c>
      <c r="BD21" s="138">
        <f>Personalplan!BE17</f>
        <v>0</v>
      </c>
      <c r="BE21" s="138">
        <f>Personalplan!BF17</f>
        <v>0</v>
      </c>
      <c r="BF21" s="138">
        <f>Personalplan!BG17</f>
        <v>0</v>
      </c>
      <c r="BG21" s="138">
        <f>Personalplan!BH17</f>
        <v>0</v>
      </c>
      <c r="BH21" s="138">
        <f>Personalplan!BI17</f>
        <v>0</v>
      </c>
      <c r="BI21" s="138">
        <f>Personalplan!BJ17</f>
        <v>0</v>
      </c>
      <c r="BJ21" s="139">
        <f>Personalplan!BK17</f>
        <v>0</v>
      </c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</row>
    <row r="22" spans="2:121" s="3" customFormat="1" ht="13.5" customHeight="1" thickBot="1">
      <c r="B22" s="185" t="s">
        <v>111</v>
      </c>
      <c r="C22" s="186">
        <f aca="true" t="shared" si="14" ref="C22:AH22">SUM(C23:C29)</f>
        <v>0</v>
      </c>
      <c r="D22" s="187">
        <f t="shared" si="14"/>
        <v>0</v>
      </c>
      <c r="E22" s="187">
        <f t="shared" si="14"/>
        <v>0</v>
      </c>
      <c r="F22" s="187">
        <f t="shared" si="14"/>
        <v>0</v>
      </c>
      <c r="G22" s="187">
        <f t="shared" si="14"/>
        <v>0</v>
      </c>
      <c r="H22" s="187">
        <f t="shared" si="14"/>
        <v>0</v>
      </c>
      <c r="I22" s="187">
        <f t="shared" si="14"/>
        <v>0</v>
      </c>
      <c r="J22" s="187">
        <f t="shared" si="14"/>
        <v>0</v>
      </c>
      <c r="K22" s="187">
        <f t="shared" si="14"/>
        <v>0</v>
      </c>
      <c r="L22" s="187">
        <f t="shared" si="14"/>
        <v>0</v>
      </c>
      <c r="M22" s="187">
        <f t="shared" si="14"/>
        <v>0</v>
      </c>
      <c r="N22" s="188">
        <f t="shared" si="14"/>
        <v>0</v>
      </c>
      <c r="O22" s="189">
        <f t="shared" si="14"/>
        <v>0</v>
      </c>
      <c r="P22" s="190">
        <f t="shared" si="14"/>
        <v>0</v>
      </c>
      <c r="Q22" s="190">
        <f t="shared" si="14"/>
        <v>0</v>
      </c>
      <c r="R22" s="190">
        <f t="shared" si="14"/>
        <v>0</v>
      </c>
      <c r="S22" s="190">
        <f t="shared" si="14"/>
        <v>0</v>
      </c>
      <c r="T22" s="190">
        <f t="shared" si="14"/>
        <v>0</v>
      </c>
      <c r="U22" s="190">
        <f t="shared" si="14"/>
        <v>0</v>
      </c>
      <c r="V22" s="190">
        <f t="shared" si="14"/>
        <v>0</v>
      </c>
      <c r="W22" s="190">
        <f t="shared" si="14"/>
        <v>0</v>
      </c>
      <c r="X22" s="190">
        <f t="shared" si="14"/>
        <v>0</v>
      </c>
      <c r="Y22" s="190">
        <f t="shared" si="14"/>
        <v>0</v>
      </c>
      <c r="Z22" s="191">
        <f t="shared" si="14"/>
        <v>0</v>
      </c>
      <c r="AA22" s="189">
        <f t="shared" si="14"/>
        <v>0</v>
      </c>
      <c r="AB22" s="190">
        <f t="shared" si="14"/>
        <v>0</v>
      </c>
      <c r="AC22" s="190">
        <f t="shared" si="14"/>
        <v>0</v>
      </c>
      <c r="AD22" s="190">
        <f t="shared" si="14"/>
        <v>0</v>
      </c>
      <c r="AE22" s="190">
        <f t="shared" si="14"/>
        <v>0</v>
      </c>
      <c r="AF22" s="190">
        <f t="shared" si="14"/>
        <v>0</v>
      </c>
      <c r="AG22" s="190">
        <f t="shared" si="14"/>
        <v>0</v>
      </c>
      <c r="AH22" s="190">
        <f t="shared" si="14"/>
        <v>0</v>
      </c>
      <c r="AI22" s="190">
        <f aca="true" t="shared" si="15" ref="AI22:BJ22">SUM(AI23:AI29)</f>
        <v>0</v>
      </c>
      <c r="AJ22" s="190">
        <f t="shared" si="15"/>
        <v>0</v>
      </c>
      <c r="AK22" s="190">
        <f t="shared" si="15"/>
        <v>0</v>
      </c>
      <c r="AL22" s="191">
        <f t="shared" si="15"/>
        <v>0</v>
      </c>
      <c r="AM22" s="189">
        <f t="shared" si="15"/>
        <v>0</v>
      </c>
      <c r="AN22" s="190">
        <f t="shared" si="15"/>
        <v>0</v>
      </c>
      <c r="AO22" s="190">
        <f t="shared" si="15"/>
        <v>0</v>
      </c>
      <c r="AP22" s="190">
        <f t="shared" si="15"/>
        <v>0</v>
      </c>
      <c r="AQ22" s="190">
        <f t="shared" si="15"/>
        <v>0</v>
      </c>
      <c r="AR22" s="190">
        <f t="shared" si="15"/>
        <v>0</v>
      </c>
      <c r="AS22" s="190">
        <f t="shared" si="15"/>
        <v>0</v>
      </c>
      <c r="AT22" s="190">
        <f t="shared" si="15"/>
        <v>0</v>
      </c>
      <c r="AU22" s="190">
        <f t="shared" si="15"/>
        <v>0</v>
      </c>
      <c r="AV22" s="190">
        <f t="shared" si="15"/>
        <v>0</v>
      </c>
      <c r="AW22" s="190">
        <f t="shared" si="15"/>
        <v>0</v>
      </c>
      <c r="AX22" s="191">
        <f t="shared" si="15"/>
        <v>0</v>
      </c>
      <c r="AY22" s="189">
        <f t="shared" si="15"/>
        <v>0</v>
      </c>
      <c r="AZ22" s="190">
        <f t="shared" si="15"/>
        <v>0</v>
      </c>
      <c r="BA22" s="190">
        <f t="shared" si="15"/>
        <v>0</v>
      </c>
      <c r="BB22" s="190">
        <f t="shared" si="15"/>
        <v>0</v>
      </c>
      <c r="BC22" s="190">
        <f t="shared" si="15"/>
        <v>0</v>
      </c>
      <c r="BD22" s="190">
        <f t="shared" si="15"/>
        <v>0</v>
      </c>
      <c r="BE22" s="190">
        <f t="shared" si="15"/>
        <v>0</v>
      </c>
      <c r="BF22" s="190">
        <f t="shared" si="15"/>
        <v>0</v>
      </c>
      <c r="BG22" s="190">
        <f t="shared" si="15"/>
        <v>0</v>
      </c>
      <c r="BH22" s="190">
        <f t="shared" si="15"/>
        <v>0</v>
      </c>
      <c r="BI22" s="190">
        <f t="shared" si="15"/>
        <v>0</v>
      </c>
      <c r="BJ22" s="191">
        <f t="shared" si="15"/>
        <v>0</v>
      </c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</row>
    <row r="23" spans="2:121" ht="13.5" customHeight="1" thickBot="1">
      <c r="B23" s="205" t="s">
        <v>123</v>
      </c>
      <c r="C23" s="305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7"/>
      <c r="O23" s="156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8"/>
      <c r="AA23" s="156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8"/>
      <c r="AM23" s="156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8"/>
      <c r="AY23" s="156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8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</row>
    <row r="24" spans="2:121" ht="13.5" customHeight="1" thickBot="1">
      <c r="B24" s="205" t="s">
        <v>105</v>
      </c>
      <c r="C24" s="305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7"/>
      <c r="O24" s="156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8"/>
      <c r="AA24" s="156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8"/>
      <c r="AM24" s="156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8"/>
      <c r="AY24" s="156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8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</row>
    <row r="25" spans="2:121" ht="13.5" customHeight="1" thickBot="1">
      <c r="B25" s="205" t="s">
        <v>124</v>
      </c>
      <c r="C25" s="193">
        <f>Personalplan!$C$38*Personalplan!D31</f>
        <v>0</v>
      </c>
      <c r="D25" s="194">
        <f>Personalplan!$C$38*Personalplan!E31</f>
        <v>0</v>
      </c>
      <c r="E25" s="194">
        <f>Personalplan!$C$38*Personalplan!F31</f>
        <v>0</v>
      </c>
      <c r="F25" s="194">
        <f>Personalplan!$C$38*Personalplan!G31</f>
        <v>0</v>
      </c>
      <c r="G25" s="194">
        <f>Personalplan!$C$38*Personalplan!H31</f>
        <v>0</v>
      </c>
      <c r="H25" s="194">
        <f>Personalplan!$C$38*Personalplan!I31</f>
        <v>0</v>
      </c>
      <c r="I25" s="194">
        <f>Personalplan!$C$38*Personalplan!J31</f>
        <v>0</v>
      </c>
      <c r="J25" s="194">
        <f>Personalplan!$C$38*Personalplan!K31</f>
        <v>0</v>
      </c>
      <c r="K25" s="194">
        <f>Personalplan!$C$38*Personalplan!L31</f>
        <v>0</v>
      </c>
      <c r="L25" s="194">
        <f>Personalplan!$C$38*Personalplan!M31</f>
        <v>0</v>
      </c>
      <c r="M25" s="194">
        <f>Personalplan!$C$38*Personalplan!N31</f>
        <v>0</v>
      </c>
      <c r="N25" s="208">
        <f>Personalplan!$C$38*Personalplan!O31</f>
        <v>0</v>
      </c>
      <c r="O25" s="137">
        <f>Personalplan!$C$38*Personalplan!P31</f>
        <v>0</v>
      </c>
      <c r="P25" s="138">
        <f>Personalplan!$C$38*Personalplan!Q31</f>
        <v>0</v>
      </c>
      <c r="Q25" s="138">
        <f>Personalplan!$C$38*Personalplan!R31</f>
        <v>0</v>
      </c>
      <c r="R25" s="138">
        <f>Personalplan!$C$38*Personalplan!S31</f>
        <v>0</v>
      </c>
      <c r="S25" s="138">
        <f>Personalplan!$C$38*Personalplan!T31</f>
        <v>0</v>
      </c>
      <c r="T25" s="138">
        <f>Personalplan!$C$38*Personalplan!U31</f>
        <v>0</v>
      </c>
      <c r="U25" s="138">
        <f>Personalplan!$C$38*Personalplan!V31</f>
        <v>0</v>
      </c>
      <c r="V25" s="138">
        <f>Personalplan!$C$38*Personalplan!W31</f>
        <v>0</v>
      </c>
      <c r="W25" s="138">
        <f>Personalplan!$C$38*Personalplan!X31</f>
        <v>0</v>
      </c>
      <c r="X25" s="138">
        <f>Personalplan!$C$38*Personalplan!Y31</f>
        <v>0</v>
      </c>
      <c r="Y25" s="138">
        <f>Personalplan!$C$38*Personalplan!Z31</f>
        <v>0</v>
      </c>
      <c r="Z25" s="139">
        <f>Personalplan!$C$38*Personalplan!AA31</f>
        <v>0</v>
      </c>
      <c r="AA25" s="137">
        <f>Personalplan!$C$38*Personalplan!AB31</f>
        <v>0</v>
      </c>
      <c r="AB25" s="138">
        <f>Personalplan!$C$38*Personalplan!AC31</f>
        <v>0</v>
      </c>
      <c r="AC25" s="138">
        <f>Personalplan!$C$38*Personalplan!AD31</f>
        <v>0</v>
      </c>
      <c r="AD25" s="138">
        <f>Personalplan!$C$38*Personalplan!AE31</f>
        <v>0</v>
      </c>
      <c r="AE25" s="138">
        <f>Personalplan!$C$38*Personalplan!AF31</f>
        <v>0</v>
      </c>
      <c r="AF25" s="138">
        <f>Personalplan!$C$38*Personalplan!AG31</f>
        <v>0</v>
      </c>
      <c r="AG25" s="138">
        <f>Personalplan!$C$38*Personalplan!AH31</f>
        <v>0</v>
      </c>
      <c r="AH25" s="138">
        <f>Personalplan!$C$38*Personalplan!AI31</f>
        <v>0</v>
      </c>
      <c r="AI25" s="138">
        <f>Personalplan!$C$38*Personalplan!AJ31</f>
        <v>0</v>
      </c>
      <c r="AJ25" s="138">
        <f>Personalplan!$C$38*Personalplan!AK31</f>
        <v>0</v>
      </c>
      <c r="AK25" s="138">
        <f>Personalplan!$C$38*Personalplan!AL31</f>
        <v>0</v>
      </c>
      <c r="AL25" s="139">
        <f>Personalplan!$C$38*Personalplan!AM31</f>
        <v>0</v>
      </c>
      <c r="AM25" s="137">
        <f>Personalplan!$C$38*Personalplan!AN31</f>
        <v>0</v>
      </c>
      <c r="AN25" s="138">
        <f>Personalplan!$C$38*Personalplan!AO31</f>
        <v>0</v>
      </c>
      <c r="AO25" s="138">
        <f>Personalplan!$C$38*Personalplan!AP31</f>
        <v>0</v>
      </c>
      <c r="AP25" s="138">
        <f>Personalplan!$C$38*Personalplan!AQ31</f>
        <v>0</v>
      </c>
      <c r="AQ25" s="138">
        <f>Personalplan!$C$38*Personalplan!AR31</f>
        <v>0</v>
      </c>
      <c r="AR25" s="138">
        <f>Personalplan!$C$38*Personalplan!AS31</f>
        <v>0</v>
      </c>
      <c r="AS25" s="138">
        <f>Personalplan!$C$38*Personalplan!AT31</f>
        <v>0</v>
      </c>
      <c r="AT25" s="138">
        <f>Personalplan!$C$38*Personalplan!AU31</f>
        <v>0</v>
      </c>
      <c r="AU25" s="138">
        <f>Personalplan!$C$38*Personalplan!AV31</f>
        <v>0</v>
      </c>
      <c r="AV25" s="138">
        <f>Personalplan!$C$38*Personalplan!AW31</f>
        <v>0</v>
      </c>
      <c r="AW25" s="138">
        <f>Personalplan!$C$38*Personalplan!AX31</f>
        <v>0</v>
      </c>
      <c r="AX25" s="139">
        <f>Personalplan!$C$38*Personalplan!AY31</f>
        <v>0</v>
      </c>
      <c r="AY25" s="137">
        <f>Personalplan!$C$38*Personalplan!AZ31</f>
        <v>0</v>
      </c>
      <c r="AZ25" s="138">
        <f>Personalplan!$C$38*Personalplan!BA31</f>
        <v>0</v>
      </c>
      <c r="BA25" s="138">
        <f>Personalplan!$C$38*Personalplan!BB31</f>
        <v>0</v>
      </c>
      <c r="BB25" s="138">
        <f>Personalplan!$C$38*Personalplan!BC31</f>
        <v>0</v>
      </c>
      <c r="BC25" s="138">
        <f>Personalplan!$C$38*Personalplan!BD31</f>
        <v>0</v>
      </c>
      <c r="BD25" s="138">
        <f>Personalplan!$C$38*Personalplan!BE31</f>
        <v>0</v>
      </c>
      <c r="BE25" s="138">
        <f>Personalplan!$C$38*Personalplan!BF31</f>
        <v>0</v>
      </c>
      <c r="BF25" s="138">
        <f>Personalplan!$C$38*Personalplan!BG31</f>
        <v>0</v>
      </c>
      <c r="BG25" s="138">
        <f>Personalplan!$C$38*Personalplan!BH31</f>
        <v>0</v>
      </c>
      <c r="BH25" s="138">
        <f>Personalplan!$C$38*Personalplan!BI31</f>
        <v>0</v>
      </c>
      <c r="BI25" s="138">
        <f>Personalplan!$C$38*Personalplan!BJ31</f>
        <v>0</v>
      </c>
      <c r="BJ25" s="139">
        <f>Personalplan!$C$38*Personalplan!BK31</f>
        <v>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</row>
    <row r="26" spans="2:121" ht="13.5" customHeight="1" thickBot="1">
      <c r="B26" s="197" t="s">
        <v>125</v>
      </c>
      <c r="C26" s="305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7"/>
      <c r="O26" s="156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8"/>
      <c r="AA26" s="156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8"/>
      <c r="AY26" s="156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8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</row>
    <row r="27" spans="2:121" ht="13.5" customHeight="1" thickBot="1">
      <c r="B27" s="197" t="s">
        <v>126</v>
      </c>
      <c r="C27" s="302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4"/>
      <c r="O27" s="156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8"/>
      <c r="AA27" s="156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8"/>
      <c r="AM27" s="156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8"/>
      <c r="AY27" s="156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8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</row>
    <row r="28" spans="2:121" ht="13.5" customHeight="1" thickBot="1">
      <c r="B28" s="206" t="s">
        <v>40</v>
      </c>
      <c r="C28" s="193">
        <f>Marketing!C$28</f>
        <v>0</v>
      </c>
      <c r="D28" s="194">
        <f>Marketing!D$28</f>
        <v>0</v>
      </c>
      <c r="E28" s="194">
        <f>Marketing!E$28</f>
        <v>0</v>
      </c>
      <c r="F28" s="194">
        <f>Marketing!F$28</f>
        <v>0</v>
      </c>
      <c r="G28" s="194">
        <f>Marketing!G$28</f>
        <v>0</v>
      </c>
      <c r="H28" s="194">
        <f>Marketing!H$28</f>
        <v>0</v>
      </c>
      <c r="I28" s="194">
        <f>Marketing!I$28</f>
        <v>0</v>
      </c>
      <c r="J28" s="194">
        <f>Marketing!J$28</f>
        <v>0</v>
      </c>
      <c r="K28" s="194">
        <f>Marketing!K$28</f>
        <v>0</v>
      </c>
      <c r="L28" s="194">
        <f>Marketing!L$28</f>
        <v>0</v>
      </c>
      <c r="M28" s="194">
        <f>Marketing!M$28</f>
        <v>0</v>
      </c>
      <c r="N28" s="208">
        <f>Marketing!N$28</f>
        <v>0</v>
      </c>
      <c r="O28" s="137">
        <f>Marketing!O$28</f>
        <v>0</v>
      </c>
      <c r="P28" s="138">
        <f>Marketing!P$28</f>
        <v>0</v>
      </c>
      <c r="Q28" s="138">
        <f>Marketing!Q$28</f>
        <v>0</v>
      </c>
      <c r="R28" s="138">
        <f>Marketing!R$28</f>
        <v>0</v>
      </c>
      <c r="S28" s="138">
        <f>Marketing!S$28</f>
        <v>0</v>
      </c>
      <c r="T28" s="138">
        <f>Marketing!T$28</f>
        <v>0</v>
      </c>
      <c r="U28" s="138">
        <f>Marketing!U$28</f>
        <v>0</v>
      </c>
      <c r="V28" s="138">
        <f>Marketing!V$28</f>
        <v>0</v>
      </c>
      <c r="W28" s="138">
        <f>Marketing!W$28</f>
        <v>0</v>
      </c>
      <c r="X28" s="138">
        <f>Marketing!X$28</f>
        <v>0</v>
      </c>
      <c r="Y28" s="138">
        <f>Marketing!Y$28</f>
        <v>0</v>
      </c>
      <c r="Z28" s="139">
        <f>Marketing!Z$28</f>
        <v>0</v>
      </c>
      <c r="AA28" s="137">
        <f>Marketing!AA$28</f>
        <v>0</v>
      </c>
      <c r="AB28" s="138">
        <f>Marketing!AB$28</f>
        <v>0</v>
      </c>
      <c r="AC28" s="138">
        <f>Marketing!AC$28</f>
        <v>0</v>
      </c>
      <c r="AD28" s="138">
        <f>Marketing!AD$28</f>
        <v>0</v>
      </c>
      <c r="AE28" s="138">
        <f>Marketing!AE$28</f>
        <v>0</v>
      </c>
      <c r="AF28" s="138">
        <f>Marketing!AF$28</f>
        <v>0</v>
      </c>
      <c r="AG28" s="138">
        <f>Marketing!AG$28</f>
        <v>0</v>
      </c>
      <c r="AH28" s="138">
        <f>Marketing!AH$28</f>
        <v>0</v>
      </c>
      <c r="AI28" s="138">
        <f>Marketing!AI$28</f>
        <v>0</v>
      </c>
      <c r="AJ28" s="138">
        <f>Marketing!AJ$28</f>
        <v>0</v>
      </c>
      <c r="AK28" s="138">
        <f>Marketing!AK$28</f>
        <v>0</v>
      </c>
      <c r="AL28" s="139">
        <f>Marketing!AL$28</f>
        <v>0</v>
      </c>
      <c r="AM28" s="137">
        <f>Marketing!AM$28</f>
        <v>0</v>
      </c>
      <c r="AN28" s="138">
        <f>Marketing!AN$28</f>
        <v>0</v>
      </c>
      <c r="AO28" s="138">
        <f>Marketing!AO$28</f>
        <v>0</v>
      </c>
      <c r="AP28" s="138">
        <f>Marketing!AP$28</f>
        <v>0</v>
      </c>
      <c r="AQ28" s="138">
        <f>Marketing!AQ$28</f>
        <v>0</v>
      </c>
      <c r="AR28" s="138">
        <f>Marketing!AR$28</f>
        <v>0</v>
      </c>
      <c r="AS28" s="138">
        <f>Marketing!AS$28</f>
        <v>0</v>
      </c>
      <c r="AT28" s="138">
        <f>Marketing!AT$28</f>
        <v>0</v>
      </c>
      <c r="AU28" s="138">
        <f>Marketing!AU$28</f>
        <v>0</v>
      </c>
      <c r="AV28" s="138">
        <f>Marketing!AV$28</f>
        <v>0</v>
      </c>
      <c r="AW28" s="138">
        <f>Marketing!AW$28</f>
        <v>0</v>
      </c>
      <c r="AX28" s="139">
        <f>Marketing!AX$28</f>
        <v>0</v>
      </c>
      <c r="AY28" s="137">
        <f>Marketing!AY$28</f>
        <v>0</v>
      </c>
      <c r="AZ28" s="138">
        <f>Marketing!AZ$28</f>
        <v>0</v>
      </c>
      <c r="BA28" s="138">
        <f>Marketing!BA$28</f>
        <v>0</v>
      </c>
      <c r="BB28" s="138">
        <f>Marketing!BB$28</f>
        <v>0</v>
      </c>
      <c r="BC28" s="138">
        <f>Marketing!BC$28</f>
        <v>0</v>
      </c>
      <c r="BD28" s="138">
        <f>Marketing!BD$28</f>
        <v>0</v>
      </c>
      <c r="BE28" s="138">
        <f>Marketing!BE$28</f>
        <v>0</v>
      </c>
      <c r="BF28" s="138">
        <f>Marketing!BF$28</f>
        <v>0</v>
      </c>
      <c r="BG28" s="138">
        <f>Marketing!BG$28</f>
        <v>0</v>
      </c>
      <c r="BH28" s="138">
        <f>Marketing!BH$28</f>
        <v>0</v>
      </c>
      <c r="BI28" s="138">
        <f>Marketing!BI$28</f>
        <v>0</v>
      </c>
      <c r="BJ28" s="139">
        <f>Marketing!BJ$28</f>
        <v>0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</row>
    <row r="29" spans="2:121" ht="13.5" customHeight="1" thickBot="1">
      <c r="B29" s="207" t="s">
        <v>127</v>
      </c>
      <c r="C29" s="296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8"/>
      <c r="O29" s="299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1"/>
      <c r="AA29" s="299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1"/>
      <c r="AM29" s="299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1"/>
      <c r="AY29" s="299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1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</row>
    <row r="30" spans="2:121" s="3" customFormat="1" ht="13.5" customHeight="1" thickBot="1">
      <c r="B30" s="195" t="s">
        <v>29</v>
      </c>
      <c r="C30" s="196">
        <f>C16+C19+C22</f>
        <v>0</v>
      </c>
      <c r="D30" s="294">
        <f aca="true" t="shared" si="16" ref="D30:BJ30">D16+D19+D22</f>
        <v>0</v>
      </c>
      <c r="E30" s="294">
        <f t="shared" si="16"/>
        <v>0</v>
      </c>
      <c r="F30" s="294">
        <f t="shared" si="16"/>
        <v>0</v>
      </c>
      <c r="G30" s="294">
        <f t="shared" si="16"/>
        <v>0</v>
      </c>
      <c r="H30" s="294">
        <f t="shared" si="16"/>
        <v>0</v>
      </c>
      <c r="I30" s="294">
        <f t="shared" si="16"/>
        <v>0</v>
      </c>
      <c r="J30" s="294">
        <f t="shared" si="16"/>
        <v>0</v>
      </c>
      <c r="K30" s="294">
        <f t="shared" si="16"/>
        <v>0</v>
      </c>
      <c r="L30" s="294">
        <f t="shared" si="16"/>
        <v>0</v>
      </c>
      <c r="M30" s="294">
        <f t="shared" si="16"/>
        <v>0</v>
      </c>
      <c r="N30" s="295">
        <f t="shared" si="16"/>
        <v>0</v>
      </c>
      <c r="O30" s="222">
        <f t="shared" si="16"/>
        <v>0</v>
      </c>
      <c r="P30" s="223">
        <f t="shared" si="16"/>
        <v>0</v>
      </c>
      <c r="Q30" s="223">
        <f t="shared" si="16"/>
        <v>0</v>
      </c>
      <c r="R30" s="223">
        <f t="shared" si="16"/>
        <v>0</v>
      </c>
      <c r="S30" s="223">
        <f t="shared" si="16"/>
        <v>0</v>
      </c>
      <c r="T30" s="223">
        <f t="shared" si="16"/>
        <v>0</v>
      </c>
      <c r="U30" s="223">
        <f t="shared" si="16"/>
        <v>0</v>
      </c>
      <c r="V30" s="223">
        <f t="shared" si="16"/>
        <v>0</v>
      </c>
      <c r="W30" s="223">
        <f t="shared" si="16"/>
        <v>0</v>
      </c>
      <c r="X30" s="223">
        <f t="shared" si="16"/>
        <v>0</v>
      </c>
      <c r="Y30" s="223">
        <f t="shared" si="16"/>
        <v>0</v>
      </c>
      <c r="Z30" s="224">
        <f t="shared" si="16"/>
        <v>0</v>
      </c>
      <c r="AA30" s="222">
        <f t="shared" si="16"/>
        <v>0</v>
      </c>
      <c r="AB30" s="223">
        <f t="shared" si="16"/>
        <v>0</v>
      </c>
      <c r="AC30" s="223">
        <f t="shared" si="16"/>
        <v>0</v>
      </c>
      <c r="AD30" s="223">
        <f t="shared" si="16"/>
        <v>0</v>
      </c>
      <c r="AE30" s="223">
        <f t="shared" si="16"/>
        <v>0</v>
      </c>
      <c r="AF30" s="223">
        <f t="shared" si="16"/>
        <v>0</v>
      </c>
      <c r="AG30" s="223">
        <f t="shared" si="16"/>
        <v>0</v>
      </c>
      <c r="AH30" s="223">
        <f t="shared" si="16"/>
        <v>0</v>
      </c>
      <c r="AI30" s="223">
        <f t="shared" si="16"/>
        <v>0</v>
      </c>
      <c r="AJ30" s="223">
        <f t="shared" si="16"/>
        <v>0</v>
      </c>
      <c r="AK30" s="223">
        <f t="shared" si="16"/>
        <v>0</v>
      </c>
      <c r="AL30" s="224">
        <f t="shared" si="16"/>
        <v>0</v>
      </c>
      <c r="AM30" s="222">
        <f t="shared" si="16"/>
        <v>0</v>
      </c>
      <c r="AN30" s="223">
        <f t="shared" si="16"/>
        <v>0</v>
      </c>
      <c r="AO30" s="223">
        <f t="shared" si="16"/>
        <v>0</v>
      </c>
      <c r="AP30" s="223">
        <f t="shared" si="16"/>
        <v>0</v>
      </c>
      <c r="AQ30" s="223">
        <f t="shared" si="16"/>
        <v>0</v>
      </c>
      <c r="AR30" s="223">
        <f t="shared" si="16"/>
        <v>0</v>
      </c>
      <c r="AS30" s="223">
        <f t="shared" si="16"/>
        <v>0</v>
      </c>
      <c r="AT30" s="223">
        <f t="shared" si="16"/>
        <v>0</v>
      </c>
      <c r="AU30" s="223">
        <f t="shared" si="16"/>
        <v>0</v>
      </c>
      <c r="AV30" s="223">
        <f t="shared" si="16"/>
        <v>0</v>
      </c>
      <c r="AW30" s="223">
        <f t="shared" si="16"/>
        <v>0</v>
      </c>
      <c r="AX30" s="224">
        <f t="shared" si="16"/>
        <v>0</v>
      </c>
      <c r="AY30" s="222">
        <f t="shared" si="16"/>
        <v>0</v>
      </c>
      <c r="AZ30" s="223">
        <f t="shared" si="16"/>
        <v>0</v>
      </c>
      <c r="BA30" s="223">
        <f t="shared" si="16"/>
        <v>0</v>
      </c>
      <c r="BB30" s="223">
        <f t="shared" si="16"/>
        <v>0</v>
      </c>
      <c r="BC30" s="223">
        <f t="shared" si="16"/>
        <v>0</v>
      </c>
      <c r="BD30" s="223">
        <f t="shared" si="16"/>
        <v>0</v>
      </c>
      <c r="BE30" s="223">
        <f t="shared" si="16"/>
        <v>0</v>
      </c>
      <c r="BF30" s="223">
        <f t="shared" si="16"/>
        <v>0</v>
      </c>
      <c r="BG30" s="223">
        <f t="shared" si="16"/>
        <v>0</v>
      </c>
      <c r="BH30" s="223">
        <f t="shared" si="16"/>
        <v>0</v>
      </c>
      <c r="BI30" s="223">
        <f t="shared" si="16"/>
        <v>0</v>
      </c>
      <c r="BJ30" s="224">
        <f t="shared" si="16"/>
        <v>0</v>
      </c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</row>
    <row r="31" spans="2:121" s="9" customFormat="1" ht="13.5" customHeight="1" thickBot="1">
      <c r="B31" s="195" t="s">
        <v>107</v>
      </c>
      <c r="C31" s="196">
        <f>C15-C30</f>
        <v>0</v>
      </c>
      <c r="D31" s="294">
        <f aca="true" t="shared" si="17" ref="D31:BJ31">D15-D30</f>
        <v>0</v>
      </c>
      <c r="E31" s="294">
        <f t="shared" si="17"/>
        <v>0</v>
      </c>
      <c r="F31" s="294">
        <f t="shared" si="17"/>
        <v>0</v>
      </c>
      <c r="G31" s="294">
        <f t="shared" si="17"/>
        <v>0</v>
      </c>
      <c r="H31" s="294">
        <f t="shared" si="17"/>
        <v>0</v>
      </c>
      <c r="I31" s="294">
        <f t="shared" si="17"/>
        <v>0</v>
      </c>
      <c r="J31" s="294">
        <f t="shared" si="17"/>
        <v>0</v>
      </c>
      <c r="K31" s="294">
        <f t="shared" si="17"/>
        <v>0</v>
      </c>
      <c r="L31" s="294">
        <f t="shared" si="17"/>
        <v>0</v>
      </c>
      <c r="M31" s="294">
        <f t="shared" si="17"/>
        <v>0</v>
      </c>
      <c r="N31" s="295">
        <f t="shared" si="17"/>
        <v>0</v>
      </c>
      <c r="O31" s="222">
        <f t="shared" si="17"/>
        <v>0</v>
      </c>
      <c r="P31" s="223">
        <f t="shared" si="17"/>
        <v>0</v>
      </c>
      <c r="Q31" s="223">
        <f t="shared" si="17"/>
        <v>0</v>
      </c>
      <c r="R31" s="223">
        <f t="shared" si="17"/>
        <v>0</v>
      </c>
      <c r="S31" s="223">
        <f t="shared" si="17"/>
        <v>0</v>
      </c>
      <c r="T31" s="223">
        <f t="shared" si="17"/>
        <v>0</v>
      </c>
      <c r="U31" s="223">
        <f t="shared" si="17"/>
        <v>0</v>
      </c>
      <c r="V31" s="223">
        <f t="shared" si="17"/>
        <v>0</v>
      </c>
      <c r="W31" s="223">
        <f t="shared" si="17"/>
        <v>0</v>
      </c>
      <c r="X31" s="223">
        <f t="shared" si="17"/>
        <v>0</v>
      </c>
      <c r="Y31" s="223">
        <f t="shared" si="17"/>
        <v>0</v>
      </c>
      <c r="Z31" s="224">
        <f t="shared" si="17"/>
        <v>0</v>
      </c>
      <c r="AA31" s="222">
        <f t="shared" si="17"/>
        <v>0</v>
      </c>
      <c r="AB31" s="223">
        <f t="shared" si="17"/>
        <v>0</v>
      </c>
      <c r="AC31" s="223">
        <f t="shared" si="17"/>
        <v>0</v>
      </c>
      <c r="AD31" s="223">
        <f t="shared" si="17"/>
        <v>0</v>
      </c>
      <c r="AE31" s="223">
        <f t="shared" si="17"/>
        <v>0</v>
      </c>
      <c r="AF31" s="223">
        <f t="shared" si="17"/>
        <v>0</v>
      </c>
      <c r="AG31" s="223">
        <f t="shared" si="17"/>
        <v>0</v>
      </c>
      <c r="AH31" s="223">
        <f t="shared" si="17"/>
        <v>0</v>
      </c>
      <c r="AI31" s="223">
        <f t="shared" si="17"/>
        <v>0</v>
      </c>
      <c r="AJ31" s="223">
        <f t="shared" si="17"/>
        <v>0</v>
      </c>
      <c r="AK31" s="223">
        <f t="shared" si="17"/>
        <v>0</v>
      </c>
      <c r="AL31" s="224">
        <f t="shared" si="17"/>
        <v>0</v>
      </c>
      <c r="AM31" s="222">
        <f t="shared" si="17"/>
        <v>0</v>
      </c>
      <c r="AN31" s="223">
        <f t="shared" si="17"/>
        <v>0</v>
      </c>
      <c r="AO31" s="223">
        <f t="shared" si="17"/>
        <v>0</v>
      </c>
      <c r="AP31" s="223">
        <f t="shared" si="17"/>
        <v>0</v>
      </c>
      <c r="AQ31" s="223">
        <f t="shared" si="17"/>
        <v>0</v>
      </c>
      <c r="AR31" s="223">
        <f t="shared" si="17"/>
        <v>0</v>
      </c>
      <c r="AS31" s="223">
        <f t="shared" si="17"/>
        <v>0</v>
      </c>
      <c r="AT31" s="223">
        <f t="shared" si="17"/>
        <v>0</v>
      </c>
      <c r="AU31" s="223">
        <f t="shared" si="17"/>
        <v>0</v>
      </c>
      <c r="AV31" s="223">
        <f t="shared" si="17"/>
        <v>0</v>
      </c>
      <c r="AW31" s="223">
        <f t="shared" si="17"/>
        <v>0</v>
      </c>
      <c r="AX31" s="224">
        <f t="shared" si="17"/>
        <v>0</v>
      </c>
      <c r="AY31" s="222">
        <f t="shared" si="17"/>
        <v>0</v>
      </c>
      <c r="AZ31" s="223">
        <f t="shared" si="17"/>
        <v>0</v>
      </c>
      <c r="BA31" s="223">
        <f t="shared" si="17"/>
        <v>0</v>
      </c>
      <c r="BB31" s="223">
        <f t="shared" si="17"/>
        <v>0</v>
      </c>
      <c r="BC31" s="223">
        <f t="shared" si="17"/>
        <v>0</v>
      </c>
      <c r="BD31" s="223">
        <f t="shared" si="17"/>
        <v>0</v>
      </c>
      <c r="BE31" s="223">
        <f t="shared" si="17"/>
        <v>0</v>
      </c>
      <c r="BF31" s="223">
        <f t="shared" si="17"/>
        <v>0</v>
      </c>
      <c r="BG31" s="223">
        <f t="shared" si="17"/>
        <v>0</v>
      </c>
      <c r="BH31" s="223">
        <f t="shared" si="17"/>
        <v>0</v>
      </c>
      <c r="BI31" s="223">
        <f t="shared" si="17"/>
        <v>0</v>
      </c>
      <c r="BJ31" s="224">
        <f t="shared" si="17"/>
        <v>0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</row>
    <row r="32" spans="2:121" ht="12.75" thickBot="1">
      <c r="B32" s="197" t="s">
        <v>110</v>
      </c>
      <c r="C32" s="193">
        <f>InvestPlan!D40</f>
        <v>0</v>
      </c>
      <c r="D32" s="194">
        <f>InvestPlan!E40</f>
        <v>0</v>
      </c>
      <c r="E32" s="194">
        <f>InvestPlan!F40</f>
        <v>0</v>
      </c>
      <c r="F32" s="194">
        <f>InvestPlan!G40</f>
        <v>0</v>
      </c>
      <c r="G32" s="194">
        <f>InvestPlan!H40</f>
        <v>0</v>
      </c>
      <c r="H32" s="194">
        <f>InvestPlan!I40</f>
        <v>0</v>
      </c>
      <c r="I32" s="194">
        <f>InvestPlan!J40</f>
        <v>0</v>
      </c>
      <c r="J32" s="194">
        <f>InvestPlan!K40</f>
        <v>0</v>
      </c>
      <c r="K32" s="194">
        <f>InvestPlan!L40</f>
        <v>0</v>
      </c>
      <c r="L32" s="194">
        <f>InvestPlan!M40</f>
        <v>0</v>
      </c>
      <c r="M32" s="194">
        <f>InvestPlan!N40</f>
        <v>0</v>
      </c>
      <c r="N32" s="208">
        <f>InvestPlan!O40</f>
        <v>0</v>
      </c>
      <c r="O32" s="137">
        <f>InvestPlan!P40</f>
        <v>0</v>
      </c>
      <c r="P32" s="138">
        <f>InvestPlan!Q40</f>
        <v>0</v>
      </c>
      <c r="Q32" s="138">
        <f>InvestPlan!R40</f>
        <v>0</v>
      </c>
      <c r="R32" s="138">
        <f>InvestPlan!S40</f>
        <v>0</v>
      </c>
      <c r="S32" s="138">
        <f>InvestPlan!T40</f>
        <v>0</v>
      </c>
      <c r="T32" s="138">
        <f>InvestPlan!U40</f>
        <v>0</v>
      </c>
      <c r="U32" s="138">
        <f>InvestPlan!V40</f>
        <v>0</v>
      </c>
      <c r="V32" s="138">
        <f>InvestPlan!W40</f>
        <v>0</v>
      </c>
      <c r="W32" s="138">
        <f>InvestPlan!X40</f>
        <v>0</v>
      </c>
      <c r="X32" s="138">
        <f>InvestPlan!Y40</f>
        <v>0</v>
      </c>
      <c r="Y32" s="138">
        <f>InvestPlan!Z40</f>
        <v>0</v>
      </c>
      <c r="Z32" s="143">
        <f>InvestPlan!AA40</f>
        <v>0</v>
      </c>
      <c r="AA32" s="137">
        <f>InvestPlan!AB40</f>
        <v>0</v>
      </c>
      <c r="AB32" s="138">
        <f>InvestPlan!AC40</f>
        <v>0</v>
      </c>
      <c r="AC32" s="138">
        <f>InvestPlan!AD40</f>
        <v>0</v>
      </c>
      <c r="AD32" s="138">
        <f>InvestPlan!AE40</f>
        <v>0</v>
      </c>
      <c r="AE32" s="138">
        <f>InvestPlan!AF40</f>
        <v>0</v>
      </c>
      <c r="AF32" s="138">
        <f>InvestPlan!AG40</f>
        <v>0</v>
      </c>
      <c r="AG32" s="138">
        <f>InvestPlan!AH40</f>
        <v>0</v>
      </c>
      <c r="AH32" s="138">
        <f>InvestPlan!AI40</f>
        <v>0</v>
      </c>
      <c r="AI32" s="138">
        <f>InvestPlan!AJ40</f>
        <v>0</v>
      </c>
      <c r="AJ32" s="138">
        <f>InvestPlan!AK40</f>
        <v>0</v>
      </c>
      <c r="AK32" s="138">
        <f>InvestPlan!AL40</f>
        <v>0</v>
      </c>
      <c r="AL32" s="143">
        <f>InvestPlan!AM40</f>
        <v>0</v>
      </c>
      <c r="AM32" s="137">
        <f>InvestPlan!AN40</f>
        <v>0</v>
      </c>
      <c r="AN32" s="138">
        <f>InvestPlan!AO40</f>
        <v>0</v>
      </c>
      <c r="AO32" s="138">
        <f>InvestPlan!AP40</f>
        <v>0</v>
      </c>
      <c r="AP32" s="138">
        <f>InvestPlan!AQ40</f>
        <v>0</v>
      </c>
      <c r="AQ32" s="138">
        <f>InvestPlan!AR40</f>
        <v>0</v>
      </c>
      <c r="AR32" s="138">
        <f>InvestPlan!AS40</f>
        <v>0</v>
      </c>
      <c r="AS32" s="138">
        <f>InvestPlan!AT40</f>
        <v>0</v>
      </c>
      <c r="AT32" s="138">
        <f>InvestPlan!AU40</f>
        <v>0</v>
      </c>
      <c r="AU32" s="138">
        <f>InvestPlan!AV40</f>
        <v>0</v>
      </c>
      <c r="AV32" s="138">
        <f>InvestPlan!AW40</f>
        <v>0</v>
      </c>
      <c r="AW32" s="138">
        <f>InvestPlan!AX40</f>
        <v>0</v>
      </c>
      <c r="AX32" s="143">
        <f>InvestPlan!AY40</f>
        <v>0</v>
      </c>
      <c r="AY32" s="137">
        <f>InvestPlan!AZ40</f>
        <v>0</v>
      </c>
      <c r="AZ32" s="138">
        <f>InvestPlan!BA40</f>
        <v>0</v>
      </c>
      <c r="BA32" s="138">
        <f>InvestPlan!BB40</f>
        <v>0</v>
      </c>
      <c r="BB32" s="138">
        <f>InvestPlan!BC40</f>
        <v>0</v>
      </c>
      <c r="BC32" s="138">
        <f>InvestPlan!BD40</f>
        <v>0</v>
      </c>
      <c r="BD32" s="138">
        <f>InvestPlan!BE40</f>
        <v>0</v>
      </c>
      <c r="BE32" s="138">
        <f>InvestPlan!BF40</f>
        <v>0</v>
      </c>
      <c r="BF32" s="138">
        <f>InvestPlan!BG40</f>
        <v>0</v>
      </c>
      <c r="BG32" s="138">
        <f>InvestPlan!BH40</f>
        <v>0</v>
      </c>
      <c r="BH32" s="138">
        <f>InvestPlan!BI40</f>
        <v>0</v>
      </c>
      <c r="BI32" s="138">
        <f>InvestPlan!BJ40</f>
        <v>0</v>
      </c>
      <c r="BJ32" s="143">
        <f>InvestPlan!BK40</f>
        <v>0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</row>
    <row r="33" spans="2:121" ht="12.75" customHeight="1" thickBot="1">
      <c r="B33" s="195" t="s">
        <v>106</v>
      </c>
      <c r="C33" s="196">
        <f>C31-C32</f>
        <v>0</v>
      </c>
      <c r="D33" s="294">
        <f aca="true" t="shared" si="18" ref="D33:BJ33">D31-D32</f>
        <v>0</v>
      </c>
      <c r="E33" s="294">
        <f t="shared" si="18"/>
        <v>0</v>
      </c>
      <c r="F33" s="294">
        <f t="shared" si="18"/>
        <v>0</v>
      </c>
      <c r="G33" s="294">
        <f t="shared" si="18"/>
        <v>0</v>
      </c>
      <c r="H33" s="294">
        <f t="shared" si="18"/>
        <v>0</v>
      </c>
      <c r="I33" s="294">
        <f t="shared" si="18"/>
        <v>0</v>
      </c>
      <c r="J33" s="294">
        <f t="shared" si="18"/>
        <v>0</v>
      </c>
      <c r="K33" s="294">
        <f t="shared" si="18"/>
        <v>0</v>
      </c>
      <c r="L33" s="294">
        <f t="shared" si="18"/>
        <v>0</v>
      </c>
      <c r="M33" s="294">
        <f t="shared" si="18"/>
        <v>0</v>
      </c>
      <c r="N33" s="295">
        <f t="shared" si="18"/>
        <v>0</v>
      </c>
      <c r="O33" s="222">
        <f t="shared" si="18"/>
        <v>0</v>
      </c>
      <c r="P33" s="223">
        <f t="shared" si="18"/>
        <v>0</v>
      </c>
      <c r="Q33" s="223">
        <f t="shared" si="18"/>
        <v>0</v>
      </c>
      <c r="R33" s="223">
        <f t="shared" si="18"/>
        <v>0</v>
      </c>
      <c r="S33" s="223">
        <f t="shared" si="18"/>
        <v>0</v>
      </c>
      <c r="T33" s="223">
        <f t="shared" si="18"/>
        <v>0</v>
      </c>
      <c r="U33" s="223">
        <f t="shared" si="18"/>
        <v>0</v>
      </c>
      <c r="V33" s="223">
        <f t="shared" si="18"/>
        <v>0</v>
      </c>
      <c r="W33" s="223">
        <f t="shared" si="18"/>
        <v>0</v>
      </c>
      <c r="X33" s="223">
        <f t="shared" si="18"/>
        <v>0</v>
      </c>
      <c r="Y33" s="223">
        <f t="shared" si="18"/>
        <v>0</v>
      </c>
      <c r="Z33" s="224">
        <f t="shared" si="18"/>
        <v>0</v>
      </c>
      <c r="AA33" s="222">
        <f t="shared" si="18"/>
        <v>0</v>
      </c>
      <c r="AB33" s="223">
        <f t="shared" si="18"/>
        <v>0</v>
      </c>
      <c r="AC33" s="223">
        <f t="shared" si="18"/>
        <v>0</v>
      </c>
      <c r="AD33" s="223">
        <f t="shared" si="18"/>
        <v>0</v>
      </c>
      <c r="AE33" s="223">
        <f t="shared" si="18"/>
        <v>0</v>
      </c>
      <c r="AF33" s="223">
        <f t="shared" si="18"/>
        <v>0</v>
      </c>
      <c r="AG33" s="223">
        <f t="shared" si="18"/>
        <v>0</v>
      </c>
      <c r="AH33" s="223">
        <f t="shared" si="18"/>
        <v>0</v>
      </c>
      <c r="AI33" s="223">
        <f t="shared" si="18"/>
        <v>0</v>
      </c>
      <c r="AJ33" s="223">
        <f t="shared" si="18"/>
        <v>0</v>
      </c>
      <c r="AK33" s="223">
        <f t="shared" si="18"/>
        <v>0</v>
      </c>
      <c r="AL33" s="224">
        <f t="shared" si="18"/>
        <v>0</v>
      </c>
      <c r="AM33" s="222">
        <f t="shared" si="18"/>
        <v>0</v>
      </c>
      <c r="AN33" s="223">
        <f t="shared" si="18"/>
        <v>0</v>
      </c>
      <c r="AO33" s="223">
        <f t="shared" si="18"/>
        <v>0</v>
      </c>
      <c r="AP33" s="223">
        <f t="shared" si="18"/>
        <v>0</v>
      </c>
      <c r="AQ33" s="223">
        <f t="shared" si="18"/>
        <v>0</v>
      </c>
      <c r="AR33" s="223">
        <f t="shared" si="18"/>
        <v>0</v>
      </c>
      <c r="AS33" s="223">
        <f t="shared" si="18"/>
        <v>0</v>
      </c>
      <c r="AT33" s="223">
        <f t="shared" si="18"/>
        <v>0</v>
      </c>
      <c r="AU33" s="223">
        <f t="shared" si="18"/>
        <v>0</v>
      </c>
      <c r="AV33" s="223">
        <f t="shared" si="18"/>
        <v>0</v>
      </c>
      <c r="AW33" s="223">
        <f t="shared" si="18"/>
        <v>0</v>
      </c>
      <c r="AX33" s="224">
        <f t="shared" si="18"/>
        <v>0</v>
      </c>
      <c r="AY33" s="222">
        <f t="shared" si="18"/>
        <v>0</v>
      </c>
      <c r="AZ33" s="223">
        <f t="shared" si="18"/>
        <v>0</v>
      </c>
      <c r="BA33" s="223">
        <f t="shared" si="18"/>
        <v>0</v>
      </c>
      <c r="BB33" s="223">
        <f t="shared" si="18"/>
        <v>0</v>
      </c>
      <c r="BC33" s="223">
        <f t="shared" si="18"/>
        <v>0</v>
      </c>
      <c r="BD33" s="223">
        <f t="shared" si="18"/>
        <v>0</v>
      </c>
      <c r="BE33" s="223">
        <f t="shared" si="18"/>
        <v>0</v>
      </c>
      <c r="BF33" s="223">
        <f t="shared" si="18"/>
        <v>0</v>
      </c>
      <c r="BG33" s="223">
        <f t="shared" si="18"/>
        <v>0</v>
      </c>
      <c r="BH33" s="223">
        <f t="shared" si="18"/>
        <v>0</v>
      </c>
      <c r="BI33" s="223">
        <f t="shared" si="18"/>
        <v>0</v>
      </c>
      <c r="BJ33" s="224">
        <f t="shared" si="18"/>
        <v>0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</row>
    <row r="34" spans="2:121" ht="12.75" thickBot="1">
      <c r="B34" s="197" t="s">
        <v>109</v>
      </c>
      <c r="C34" s="302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4"/>
      <c r="O34" s="156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8"/>
      <c r="AA34" s="156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8"/>
      <c r="AM34" s="156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8"/>
      <c r="AY34" s="156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8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</row>
    <row r="35" spans="2:121" ht="13.5" thickBot="1">
      <c r="B35" s="195" t="s">
        <v>108</v>
      </c>
      <c r="C35" s="196">
        <f>C33-C34</f>
        <v>0</v>
      </c>
      <c r="D35" s="294">
        <f aca="true" t="shared" si="19" ref="D35:BJ35">D33-D34</f>
        <v>0</v>
      </c>
      <c r="E35" s="294">
        <f t="shared" si="19"/>
        <v>0</v>
      </c>
      <c r="F35" s="294">
        <f t="shared" si="19"/>
        <v>0</v>
      </c>
      <c r="G35" s="294">
        <f t="shared" si="19"/>
        <v>0</v>
      </c>
      <c r="H35" s="294">
        <f t="shared" si="19"/>
        <v>0</v>
      </c>
      <c r="I35" s="294">
        <f t="shared" si="19"/>
        <v>0</v>
      </c>
      <c r="J35" s="294">
        <f t="shared" si="19"/>
        <v>0</v>
      </c>
      <c r="K35" s="294">
        <f t="shared" si="19"/>
        <v>0</v>
      </c>
      <c r="L35" s="294">
        <f t="shared" si="19"/>
        <v>0</v>
      </c>
      <c r="M35" s="294">
        <f t="shared" si="19"/>
        <v>0</v>
      </c>
      <c r="N35" s="295">
        <f t="shared" si="19"/>
        <v>0</v>
      </c>
      <c r="O35" s="222">
        <f t="shared" si="19"/>
        <v>0</v>
      </c>
      <c r="P35" s="223">
        <f t="shared" si="19"/>
        <v>0</v>
      </c>
      <c r="Q35" s="223">
        <f t="shared" si="19"/>
        <v>0</v>
      </c>
      <c r="R35" s="223">
        <f t="shared" si="19"/>
        <v>0</v>
      </c>
      <c r="S35" s="223">
        <f t="shared" si="19"/>
        <v>0</v>
      </c>
      <c r="T35" s="223">
        <f t="shared" si="19"/>
        <v>0</v>
      </c>
      <c r="U35" s="223">
        <f t="shared" si="19"/>
        <v>0</v>
      </c>
      <c r="V35" s="223">
        <f t="shared" si="19"/>
        <v>0</v>
      </c>
      <c r="W35" s="223">
        <f t="shared" si="19"/>
        <v>0</v>
      </c>
      <c r="X35" s="223">
        <f t="shared" si="19"/>
        <v>0</v>
      </c>
      <c r="Y35" s="223">
        <f t="shared" si="19"/>
        <v>0</v>
      </c>
      <c r="Z35" s="224">
        <f t="shared" si="19"/>
        <v>0</v>
      </c>
      <c r="AA35" s="222">
        <f t="shared" si="19"/>
        <v>0</v>
      </c>
      <c r="AB35" s="223">
        <f t="shared" si="19"/>
        <v>0</v>
      </c>
      <c r="AC35" s="223">
        <f t="shared" si="19"/>
        <v>0</v>
      </c>
      <c r="AD35" s="223">
        <f t="shared" si="19"/>
        <v>0</v>
      </c>
      <c r="AE35" s="223">
        <f t="shared" si="19"/>
        <v>0</v>
      </c>
      <c r="AF35" s="223">
        <f t="shared" si="19"/>
        <v>0</v>
      </c>
      <c r="AG35" s="223">
        <f t="shared" si="19"/>
        <v>0</v>
      </c>
      <c r="AH35" s="223">
        <f t="shared" si="19"/>
        <v>0</v>
      </c>
      <c r="AI35" s="223">
        <f t="shared" si="19"/>
        <v>0</v>
      </c>
      <c r="AJ35" s="223">
        <f t="shared" si="19"/>
        <v>0</v>
      </c>
      <c r="AK35" s="223">
        <f t="shared" si="19"/>
        <v>0</v>
      </c>
      <c r="AL35" s="224">
        <f t="shared" si="19"/>
        <v>0</v>
      </c>
      <c r="AM35" s="222">
        <f t="shared" si="19"/>
        <v>0</v>
      </c>
      <c r="AN35" s="223">
        <f t="shared" si="19"/>
        <v>0</v>
      </c>
      <c r="AO35" s="223">
        <f t="shared" si="19"/>
        <v>0</v>
      </c>
      <c r="AP35" s="223">
        <f t="shared" si="19"/>
        <v>0</v>
      </c>
      <c r="AQ35" s="223">
        <f t="shared" si="19"/>
        <v>0</v>
      </c>
      <c r="AR35" s="223">
        <f t="shared" si="19"/>
        <v>0</v>
      </c>
      <c r="AS35" s="223">
        <f t="shared" si="19"/>
        <v>0</v>
      </c>
      <c r="AT35" s="223">
        <f t="shared" si="19"/>
        <v>0</v>
      </c>
      <c r="AU35" s="223">
        <f t="shared" si="19"/>
        <v>0</v>
      </c>
      <c r="AV35" s="223">
        <f t="shared" si="19"/>
        <v>0</v>
      </c>
      <c r="AW35" s="223">
        <f t="shared" si="19"/>
        <v>0</v>
      </c>
      <c r="AX35" s="224">
        <f t="shared" si="19"/>
        <v>0</v>
      </c>
      <c r="AY35" s="222">
        <f t="shared" si="19"/>
        <v>0</v>
      </c>
      <c r="AZ35" s="223">
        <f t="shared" si="19"/>
        <v>0</v>
      </c>
      <c r="BA35" s="223">
        <f t="shared" si="19"/>
        <v>0</v>
      </c>
      <c r="BB35" s="223">
        <f t="shared" si="19"/>
        <v>0</v>
      </c>
      <c r="BC35" s="223">
        <f t="shared" si="19"/>
        <v>0</v>
      </c>
      <c r="BD35" s="223">
        <f t="shared" si="19"/>
        <v>0</v>
      </c>
      <c r="BE35" s="223">
        <f t="shared" si="19"/>
        <v>0</v>
      </c>
      <c r="BF35" s="223">
        <f t="shared" si="19"/>
        <v>0</v>
      </c>
      <c r="BG35" s="223">
        <f t="shared" si="19"/>
        <v>0</v>
      </c>
      <c r="BH35" s="223">
        <f t="shared" si="19"/>
        <v>0</v>
      </c>
      <c r="BI35" s="223">
        <f t="shared" si="19"/>
        <v>0</v>
      </c>
      <c r="BJ35" s="224">
        <f t="shared" si="19"/>
        <v>0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</row>
    <row r="36" spans="2:121" ht="12.75">
      <c r="B36" s="24"/>
      <c r="C36" s="2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25"/>
      <c r="Q36" s="25"/>
      <c r="R36" s="25"/>
      <c r="S36" s="25"/>
      <c r="T36" s="22"/>
      <c r="U36" s="22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</row>
    <row r="37" spans="2:121" ht="12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</row>
    <row r="38" spans="2:121" ht="12.75">
      <c r="B38" s="24"/>
      <c r="C38" s="2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25"/>
      <c r="Q38" s="25"/>
      <c r="R38" s="25"/>
      <c r="S38" s="25"/>
      <c r="T38" s="22"/>
      <c r="U38" s="22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</row>
    <row r="39" spans="2:121" ht="12">
      <c r="B39" s="24"/>
      <c r="C39" s="2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25"/>
      <c r="Q39" s="25"/>
      <c r="R39" s="25"/>
      <c r="S39" s="25"/>
      <c r="T39" s="22"/>
      <c r="U39" s="22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</row>
    <row r="40" spans="2:121" ht="12.75">
      <c r="B40" s="24"/>
      <c r="C40" s="2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25"/>
      <c r="Q40" s="25"/>
      <c r="R40" s="25"/>
      <c r="S40" s="25"/>
      <c r="T40" s="22"/>
      <c r="U40" s="22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</row>
    <row r="41" spans="2:121" ht="12">
      <c r="B41" s="24"/>
      <c r="C41" s="25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25"/>
      <c r="Q41" s="25"/>
      <c r="R41" s="25"/>
      <c r="S41" s="25"/>
      <c r="T41" s="22"/>
      <c r="U41" s="22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</row>
    <row r="42" spans="2:121" ht="12">
      <c r="B42" s="24"/>
      <c r="C42" s="2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5"/>
      <c r="Q42" s="25"/>
      <c r="R42" s="25"/>
      <c r="S42" s="25"/>
      <c r="T42" s="22"/>
      <c r="U42" s="22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</row>
    <row r="43" spans="2:121" ht="12.75">
      <c r="B43" s="24"/>
      <c r="C43" s="2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25"/>
      <c r="Q43" s="25"/>
      <c r="R43" s="25"/>
      <c r="S43" s="25"/>
      <c r="T43" s="22"/>
      <c r="U43" s="22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</row>
    <row r="44" spans="2:121" ht="12.75">
      <c r="B44" s="24"/>
      <c r="C44" s="2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25"/>
      <c r="Q44" s="25"/>
      <c r="R44" s="25"/>
      <c r="S44" s="25"/>
      <c r="T44" s="22"/>
      <c r="U44" s="22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</row>
    <row r="45" spans="2:121" ht="12">
      <c r="B45" s="24"/>
      <c r="C45" s="25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5"/>
      <c r="Q45" s="25"/>
      <c r="R45" s="25"/>
      <c r="S45" s="25"/>
      <c r="T45" s="22"/>
      <c r="U45" s="22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</row>
    <row r="46" spans="2:121" ht="12">
      <c r="B46" s="24"/>
      <c r="C46" s="25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5"/>
      <c r="Q46" s="25"/>
      <c r="R46" s="25"/>
      <c r="S46" s="25"/>
      <c r="T46" s="22"/>
      <c r="U46" s="22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</row>
    <row r="47" spans="2:121" ht="12">
      <c r="B47" s="24"/>
      <c r="C47" s="2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5"/>
      <c r="Q47" s="25"/>
      <c r="R47" s="25"/>
      <c r="S47" s="25"/>
      <c r="T47" s="22"/>
      <c r="U47" s="22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</row>
    <row r="48" spans="2:121" ht="12.75">
      <c r="B48" s="24"/>
      <c r="C48" s="2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25"/>
      <c r="Q48" s="25"/>
      <c r="R48" s="25"/>
      <c r="S48" s="25"/>
      <c r="T48" s="22"/>
      <c r="U48" s="22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</row>
    <row r="49" spans="2:121" ht="12.75">
      <c r="B49" s="24"/>
      <c r="C49" s="2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25"/>
      <c r="Q49" s="25"/>
      <c r="R49" s="25"/>
      <c r="S49" s="25"/>
      <c r="T49" s="22"/>
      <c r="U49" s="22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</row>
    <row r="50" spans="2:121" ht="12">
      <c r="B50" s="24"/>
      <c r="C50" s="25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5"/>
      <c r="Q50" s="25"/>
      <c r="R50" s="25"/>
      <c r="S50" s="25"/>
      <c r="T50" s="22"/>
      <c r="U50" s="22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</row>
    <row r="51" spans="2:121" ht="12">
      <c r="B51" s="24"/>
      <c r="C51" s="2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5"/>
      <c r="Q51" s="25"/>
      <c r="R51" s="25"/>
      <c r="S51" s="25"/>
      <c r="T51" s="22"/>
      <c r="U51" s="22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</row>
    <row r="52" spans="2:121" ht="12.75">
      <c r="B52" s="24"/>
      <c r="C52" s="2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25"/>
      <c r="Q52" s="25"/>
      <c r="R52" s="25"/>
      <c r="S52" s="25"/>
      <c r="T52" s="22"/>
      <c r="U52" s="22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</row>
    <row r="53" spans="2:121" ht="12">
      <c r="B53" s="24"/>
      <c r="C53" s="25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5"/>
      <c r="Q53" s="25"/>
      <c r="R53" s="25"/>
      <c r="S53" s="25"/>
      <c r="T53" s="22"/>
      <c r="U53" s="22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</row>
    <row r="54" spans="2:121" ht="12">
      <c r="B54" s="24"/>
      <c r="C54" s="25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5"/>
      <c r="Q54" s="25"/>
      <c r="R54" s="25"/>
      <c r="S54" s="25"/>
      <c r="T54" s="22"/>
      <c r="U54" s="22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</row>
    <row r="55" spans="2:121" ht="12.75">
      <c r="B55" s="24"/>
      <c r="C55" s="2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25"/>
      <c r="Q55" s="25"/>
      <c r="R55" s="25"/>
      <c r="S55" s="25"/>
      <c r="T55" s="22"/>
      <c r="U55" s="22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</row>
    <row r="56" spans="2:121" ht="12.75">
      <c r="B56" s="24"/>
      <c r="C56" s="2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25"/>
      <c r="Q56" s="25"/>
      <c r="R56" s="25"/>
      <c r="S56" s="25"/>
      <c r="T56" s="22"/>
      <c r="U56" s="22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</row>
    <row r="57" spans="2:121" ht="12.75">
      <c r="B57" s="24"/>
      <c r="C57" s="2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25"/>
      <c r="Q57" s="25"/>
      <c r="R57" s="25"/>
      <c r="S57" s="25"/>
      <c r="T57" s="22"/>
      <c r="U57" s="22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</row>
    <row r="58" spans="2:121" ht="12">
      <c r="B58" s="24"/>
      <c r="C58" s="2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25"/>
      <c r="Q58" s="25"/>
      <c r="R58" s="25"/>
      <c r="S58" s="25"/>
      <c r="T58" s="22"/>
      <c r="U58" s="22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</row>
    <row r="59" spans="2:121" ht="12">
      <c r="B59" s="24"/>
      <c r="C59" s="25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25"/>
      <c r="Q59" s="25"/>
      <c r="R59" s="25"/>
      <c r="S59" s="25"/>
      <c r="T59" s="22"/>
      <c r="U59" s="22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</row>
    <row r="60" spans="2:121" ht="12">
      <c r="B60" s="24"/>
      <c r="C60" s="2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25"/>
      <c r="Q60" s="25"/>
      <c r="R60" s="25"/>
      <c r="S60" s="25"/>
      <c r="T60" s="22"/>
      <c r="U60" s="22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</row>
    <row r="61" spans="2:121" ht="12">
      <c r="B61" s="24"/>
      <c r="C61" s="25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25"/>
      <c r="Q61" s="25"/>
      <c r="R61" s="25"/>
      <c r="S61" s="25"/>
      <c r="T61" s="22"/>
      <c r="U61" s="22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</row>
    <row r="62" spans="2:121" ht="12">
      <c r="B62" s="24"/>
      <c r="C62" s="2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25"/>
      <c r="Q62" s="25"/>
      <c r="R62" s="25"/>
      <c r="S62" s="25"/>
      <c r="T62" s="22"/>
      <c r="U62" s="22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</row>
    <row r="63" spans="2:121" ht="12">
      <c r="B63" s="24"/>
      <c r="C63" s="25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25"/>
      <c r="Q63" s="25"/>
      <c r="R63" s="25"/>
      <c r="S63" s="25"/>
      <c r="T63" s="22"/>
      <c r="U63" s="22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</row>
    <row r="64" spans="2:121" ht="12">
      <c r="B64" s="24"/>
      <c r="C64" s="25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25"/>
      <c r="Q64" s="25"/>
      <c r="R64" s="25"/>
      <c r="S64" s="25"/>
      <c r="T64" s="22"/>
      <c r="U64" s="22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</row>
    <row r="65" spans="2:121" ht="12.75">
      <c r="B65" s="24"/>
      <c r="C65" s="2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25"/>
      <c r="Q65" s="25"/>
      <c r="R65" s="25"/>
      <c r="S65" s="25"/>
      <c r="T65" s="22"/>
      <c r="U65" s="22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</row>
    <row r="66" spans="2:121" ht="12">
      <c r="B66" s="24"/>
      <c r="C66" s="25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25"/>
      <c r="Q66" s="25"/>
      <c r="R66" s="25"/>
      <c r="S66" s="25"/>
      <c r="T66" s="22"/>
      <c r="U66" s="22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</row>
    <row r="67" spans="2:121" ht="12.75">
      <c r="B67" s="24"/>
      <c r="C67" s="2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25"/>
      <c r="Q67" s="25"/>
      <c r="R67" s="25"/>
      <c r="S67" s="25"/>
      <c r="T67" s="22"/>
      <c r="U67" s="22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</row>
    <row r="68" spans="2:121" ht="12">
      <c r="B68" s="24"/>
      <c r="C68" s="25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25"/>
      <c r="Q68" s="25"/>
      <c r="R68" s="25"/>
      <c r="S68" s="25"/>
      <c r="T68" s="22"/>
      <c r="U68" s="22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</row>
    <row r="69" spans="2:121" ht="12.75">
      <c r="B69" s="24"/>
      <c r="C69" s="2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25"/>
      <c r="Q69" s="25"/>
      <c r="R69" s="25"/>
      <c r="S69" s="25"/>
      <c r="T69" s="22"/>
      <c r="U69" s="22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</row>
    <row r="70" spans="2:121" ht="12">
      <c r="B70" s="24"/>
      <c r="C70" s="25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25"/>
      <c r="Q70" s="25"/>
      <c r="R70" s="25"/>
      <c r="S70" s="25"/>
      <c r="T70" s="22"/>
      <c r="U70" s="22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</row>
    <row r="71" spans="2:121" ht="12">
      <c r="B71" s="24"/>
      <c r="C71" s="25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25"/>
      <c r="Q71" s="25"/>
      <c r="R71" s="25"/>
      <c r="S71" s="25"/>
      <c r="T71" s="22"/>
      <c r="U71" s="22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</row>
    <row r="72" spans="2:121" ht="12.75">
      <c r="B72" s="24"/>
      <c r="C72" s="2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25"/>
      <c r="Q72" s="25"/>
      <c r="R72" s="25"/>
      <c r="S72" s="25"/>
      <c r="T72" s="22"/>
      <c r="U72" s="22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</row>
    <row r="73" spans="2:121" ht="12">
      <c r="B73" s="24"/>
      <c r="C73" s="25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25"/>
      <c r="Q73" s="25"/>
      <c r="R73" s="25"/>
      <c r="S73" s="25"/>
      <c r="T73" s="22"/>
      <c r="U73" s="22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</row>
    <row r="74" spans="2:121" ht="12">
      <c r="B74" s="24"/>
      <c r="C74" s="25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25"/>
      <c r="Q74" s="25"/>
      <c r="R74" s="25"/>
      <c r="S74" s="25"/>
      <c r="T74" s="22"/>
      <c r="U74" s="22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</row>
    <row r="75" spans="2:121" ht="12.75">
      <c r="B75" s="24"/>
      <c r="C75" s="2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25"/>
      <c r="Q75" s="25"/>
      <c r="R75" s="25"/>
      <c r="S75" s="25"/>
      <c r="T75" s="22"/>
      <c r="U75" s="22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</row>
    <row r="76" spans="2:121" ht="12">
      <c r="B76" s="24"/>
      <c r="C76" s="25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25"/>
      <c r="Q76" s="25"/>
      <c r="R76" s="25"/>
      <c r="S76" s="25"/>
      <c r="T76" s="22"/>
      <c r="U76" s="22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</row>
    <row r="77" spans="2:121" ht="12">
      <c r="B77" s="24"/>
      <c r="C77" s="25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25"/>
      <c r="Q77" s="25"/>
      <c r="R77" s="25"/>
      <c r="S77" s="25"/>
      <c r="T77" s="22"/>
      <c r="U77" s="22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</row>
    <row r="78" spans="2:121" ht="12">
      <c r="B78" s="24"/>
      <c r="C78" s="25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25"/>
      <c r="Q78" s="25"/>
      <c r="R78" s="25"/>
      <c r="S78" s="25"/>
      <c r="T78" s="22"/>
      <c r="U78" s="22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</row>
    <row r="79" spans="2:121" ht="12.75">
      <c r="B79" s="24"/>
      <c r="C79" s="2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25"/>
      <c r="Q79" s="25"/>
      <c r="R79" s="25"/>
      <c r="S79" s="25"/>
      <c r="T79" s="22"/>
      <c r="U79" s="22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</row>
    <row r="80" spans="2:121" ht="12">
      <c r="B80" s="24"/>
      <c r="C80" s="25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5"/>
      <c r="Q80" s="25"/>
      <c r="R80" s="25"/>
      <c r="S80" s="25"/>
      <c r="T80" s="22"/>
      <c r="U80" s="22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</row>
    <row r="81" spans="2:121" ht="12">
      <c r="B81" s="24"/>
      <c r="C81" s="25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5"/>
      <c r="Q81" s="25"/>
      <c r="R81" s="25"/>
      <c r="S81" s="25"/>
      <c r="T81" s="22"/>
      <c r="U81" s="22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</row>
    <row r="82" spans="2:121" ht="12">
      <c r="B82" s="24"/>
      <c r="C82" s="25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5"/>
      <c r="Q82" s="25"/>
      <c r="R82" s="25"/>
      <c r="S82" s="25"/>
      <c r="T82" s="22"/>
      <c r="U82" s="22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</row>
    <row r="83" spans="2:121" ht="12">
      <c r="B83" s="2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2"/>
      <c r="U83" s="22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</row>
    <row r="84" spans="2:121" ht="12">
      <c r="B84" s="2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2"/>
      <c r="U84" s="22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</row>
    <row r="85" spans="2:121" ht="12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2"/>
      <c r="U85" s="22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</row>
    <row r="86" spans="2:121" ht="12">
      <c r="B86" s="2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2"/>
      <c r="U86" s="22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</row>
    <row r="87" spans="20:21" ht="12">
      <c r="T87" s="4"/>
      <c r="U87" s="4"/>
    </row>
    <row r="88" spans="20:21" ht="12">
      <c r="T88" s="4"/>
      <c r="U88" s="4"/>
    </row>
    <row r="89" spans="20:21" ht="12">
      <c r="T89" s="4"/>
      <c r="U89" s="4"/>
    </row>
    <row r="90" spans="20:21" ht="12">
      <c r="T90" s="4"/>
      <c r="U90" s="4"/>
    </row>
    <row r="91" spans="20:21" ht="12">
      <c r="T91" s="4"/>
      <c r="U91" s="4"/>
    </row>
    <row r="92" spans="20:21" ht="12">
      <c r="T92" s="4"/>
      <c r="U92" s="4"/>
    </row>
    <row r="93" spans="20:21" ht="12">
      <c r="T93" s="4"/>
      <c r="U93" s="4"/>
    </row>
    <row r="94" spans="20:21" ht="12">
      <c r="T94" s="4"/>
      <c r="U94" s="4"/>
    </row>
    <row r="95" spans="20:21" ht="12">
      <c r="T95" s="4"/>
      <c r="U95" s="4"/>
    </row>
    <row r="96" spans="20:21" ht="12">
      <c r="T96" s="4"/>
      <c r="U96" s="4"/>
    </row>
    <row r="97" spans="20:21" ht="12">
      <c r="T97" s="4"/>
      <c r="U97" s="4"/>
    </row>
    <row r="98" spans="20:21" ht="12">
      <c r="T98" s="4"/>
      <c r="U98" s="4"/>
    </row>
    <row r="99" spans="20:21" ht="12">
      <c r="T99" s="4"/>
      <c r="U99" s="4"/>
    </row>
    <row r="100" spans="20:21" ht="12">
      <c r="T100" s="4"/>
      <c r="U100" s="4"/>
    </row>
    <row r="101" spans="20:21" ht="12">
      <c r="T101" s="4"/>
      <c r="U101" s="4"/>
    </row>
    <row r="102" spans="20:21" ht="12">
      <c r="T102" s="4"/>
      <c r="U102" s="4"/>
    </row>
    <row r="103" spans="20:21" ht="12">
      <c r="T103" s="4"/>
      <c r="U103" s="4"/>
    </row>
    <row r="104" spans="20:21" ht="12">
      <c r="T104" s="4"/>
      <c r="U104" s="4"/>
    </row>
    <row r="105" spans="20:21" ht="12">
      <c r="T105" s="4"/>
      <c r="U105" s="4"/>
    </row>
    <row r="106" spans="20:21" ht="12">
      <c r="T106" s="4"/>
      <c r="U106" s="4"/>
    </row>
    <row r="107" spans="20:21" ht="12">
      <c r="T107" s="4"/>
      <c r="U107" s="4"/>
    </row>
    <row r="108" spans="20:21" ht="12">
      <c r="T108" s="4"/>
      <c r="U108" s="4"/>
    </row>
    <row r="109" spans="20:21" ht="12">
      <c r="T109" s="4"/>
      <c r="U109" s="4"/>
    </row>
    <row r="110" spans="20:21" ht="12">
      <c r="T110" s="4"/>
      <c r="U110" s="4"/>
    </row>
    <row r="111" spans="20:21" ht="12">
      <c r="T111" s="4"/>
      <c r="U111" s="4"/>
    </row>
    <row r="112" spans="20:21" ht="12">
      <c r="T112" s="4"/>
      <c r="U112" s="4"/>
    </row>
    <row r="113" spans="20:21" ht="12">
      <c r="T113" s="4"/>
      <c r="U113" s="4"/>
    </row>
    <row r="114" spans="20:21" ht="12">
      <c r="T114" s="4"/>
      <c r="U114" s="4"/>
    </row>
    <row r="115" spans="20:21" ht="12">
      <c r="T115" s="4"/>
      <c r="U115" s="4"/>
    </row>
    <row r="116" spans="20:21" ht="12">
      <c r="T116" s="4"/>
      <c r="U116" s="4"/>
    </row>
    <row r="117" spans="20:21" ht="12">
      <c r="T117" s="4"/>
      <c r="U117" s="4"/>
    </row>
    <row r="118" spans="20:21" ht="12">
      <c r="T118" s="4"/>
      <c r="U118" s="4"/>
    </row>
    <row r="119" spans="20:21" ht="12">
      <c r="T119" s="4"/>
      <c r="U119" s="4"/>
    </row>
    <row r="120" spans="20:21" ht="12">
      <c r="T120" s="4"/>
      <c r="U120" s="4"/>
    </row>
    <row r="121" spans="20:21" ht="12">
      <c r="T121" s="4"/>
      <c r="U121" s="4"/>
    </row>
    <row r="122" spans="20:21" ht="12">
      <c r="T122" s="4"/>
      <c r="U122" s="4"/>
    </row>
    <row r="123" spans="20:21" ht="12">
      <c r="T123" s="4"/>
      <c r="U123" s="4"/>
    </row>
    <row r="124" spans="20:21" ht="12">
      <c r="T124" s="4"/>
      <c r="U124" s="4"/>
    </row>
    <row r="125" spans="20:21" ht="12">
      <c r="T125" s="4"/>
      <c r="U125" s="4"/>
    </row>
    <row r="126" spans="20:21" ht="12">
      <c r="T126" s="4"/>
      <c r="U126" s="4"/>
    </row>
    <row r="127" spans="20:21" ht="12">
      <c r="T127" s="4"/>
      <c r="U127" s="4"/>
    </row>
    <row r="128" spans="20:21" ht="12">
      <c r="T128" s="4"/>
      <c r="U128" s="4"/>
    </row>
    <row r="129" spans="20:21" ht="12">
      <c r="T129" s="4"/>
      <c r="U129" s="4"/>
    </row>
    <row r="130" spans="20:21" ht="12">
      <c r="T130" s="4"/>
      <c r="U130" s="4"/>
    </row>
    <row r="131" spans="20:21" ht="12">
      <c r="T131" s="4"/>
      <c r="U131" s="4"/>
    </row>
    <row r="132" spans="20:21" ht="12">
      <c r="T132" s="4"/>
      <c r="U132" s="4"/>
    </row>
    <row r="133" spans="20:21" ht="12">
      <c r="T133" s="4"/>
      <c r="U133" s="4"/>
    </row>
    <row r="134" spans="20:21" ht="12">
      <c r="T134" s="4"/>
      <c r="U134" s="4"/>
    </row>
    <row r="135" spans="20:21" ht="12">
      <c r="T135" s="4"/>
      <c r="U135" s="4"/>
    </row>
    <row r="136" spans="20:21" ht="12">
      <c r="T136" s="4"/>
      <c r="U136" s="4"/>
    </row>
    <row r="137" spans="20:21" ht="12">
      <c r="T137" s="4"/>
      <c r="U137" s="4"/>
    </row>
    <row r="138" spans="20:21" ht="12">
      <c r="T138" s="4"/>
      <c r="U138" s="4"/>
    </row>
    <row r="139" spans="20:21" ht="12">
      <c r="T139" s="4"/>
      <c r="U139" s="4"/>
    </row>
    <row r="140" spans="20:21" ht="12">
      <c r="T140" s="4"/>
      <c r="U140" s="4"/>
    </row>
    <row r="141" spans="20:21" ht="12">
      <c r="T141" s="4"/>
      <c r="U141" s="4"/>
    </row>
    <row r="142" spans="20:21" ht="12">
      <c r="T142" s="4"/>
      <c r="U142" s="4"/>
    </row>
    <row r="143" spans="20:21" ht="12">
      <c r="T143" s="4"/>
      <c r="U143" s="4"/>
    </row>
    <row r="144" spans="20:21" ht="12">
      <c r="T144" s="4"/>
      <c r="U144" s="4"/>
    </row>
    <row r="145" spans="20:21" ht="12">
      <c r="T145" s="4"/>
      <c r="U145" s="4"/>
    </row>
    <row r="146" spans="20:21" ht="12">
      <c r="T146" s="4"/>
      <c r="U146" s="4"/>
    </row>
    <row r="147" spans="20:21" ht="12">
      <c r="T147" s="4"/>
      <c r="U147" s="4"/>
    </row>
    <row r="148" spans="20:21" ht="12">
      <c r="T148" s="4"/>
      <c r="U148" s="4"/>
    </row>
    <row r="149" spans="20:21" ht="12">
      <c r="T149" s="4"/>
      <c r="U149" s="4"/>
    </row>
    <row r="150" spans="20:21" ht="12">
      <c r="T150" s="4"/>
      <c r="U150" s="4"/>
    </row>
    <row r="151" spans="20:21" ht="12">
      <c r="T151" s="4"/>
      <c r="U151" s="4"/>
    </row>
    <row r="152" spans="20:21" ht="12">
      <c r="T152" s="4"/>
      <c r="U152" s="4"/>
    </row>
    <row r="153" spans="20:21" ht="12">
      <c r="T153" s="4"/>
      <c r="U153" s="4"/>
    </row>
    <row r="154" spans="20:21" ht="12">
      <c r="T154" s="4"/>
      <c r="U154" s="4"/>
    </row>
    <row r="155" spans="20:21" ht="12">
      <c r="T155" s="4"/>
      <c r="U155" s="4"/>
    </row>
    <row r="156" spans="20:21" ht="12">
      <c r="T156" s="4"/>
      <c r="U156" s="4"/>
    </row>
    <row r="157" spans="20:21" ht="12">
      <c r="T157" s="4"/>
      <c r="U157" s="4"/>
    </row>
    <row r="158" spans="20:21" ht="12">
      <c r="T158" s="4"/>
      <c r="U158" s="4"/>
    </row>
    <row r="159" spans="20:21" ht="12">
      <c r="T159" s="4"/>
      <c r="U159" s="4"/>
    </row>
    <row r="160" spans="20:21" ht="12">
      <c r="T160" s="4"/>
      <c r="U160" s="4"/>
    </row>
    <row r="161" spans="20:21" ht="12">
      <c r="T161" s="4"/>
      <c r="U161" s="4"/>
    </row>
    <row r="162" spans="20:21" ht="12">
      <c r="T162" s="4"/>
      <c r="U162" s="4"/>
    </row>
    <row r="163" spans="20:21" ht="12">
      <c r="T163" s="4"/>
      <c r="U163" s="4"/>
    </row>
    <row r="164" spans="20:21" ht="12">
      <c r="T164" s="4"/>
      <c r="U164" s="4"/>
    </row>
    <row r="165" spans="20:21" ht="12">
      <c r="T165" s="4"/>
      <c r="U165" s="4"/>
    </row>
    <row r="166" spans="20:21" ht="12">
      <c r="T166" s="4"/>
      <c r="U166" s="4"/>
    </row>
    <row r="167" spans="20:21" ht="12">
      <c r="T167" s="4"/>
      <c r="U167" s="4"/>
    </row>
    <row r="168" spans="20:21" ht="12">
      <c r="T168" s="4"/>
      <c r="U168" s="4"/>
    </row>
    <row r="169" spans="20:21" ht="12">
      <c r="T169" s="4"/>
      <c r="U169" s="4"/>
    </row>
    <row r="170" spans="20:21" ht="12">
      <c r="T170" s="4"/>
      <c r="U170" s="4"/>
    </row>
    <row r="171" spans="20:21" ht="12">
      <c r="T171" s="4"/>
      <c r="U171" s="4"/>
    </row>
    <row r="172" spans="20:21" ht="12">
      <c r="T172" s="4"/>
      <c r="U172" s="4"/>
    </row>
    <row r="173" spans="20:21" ht="12">
      <c r="T173" s="4"/>
      <c r="U173" s="4"/>
    </row>
    <row r="174" spans="20:21" ht="12">
      <c r="T174" s="4"/>
      <c r="U174" s="4"/>
    </row>
    <row r="175" spans="20:21" ht="12">
      <c r="T175" s="4"/>
      <c r="U175" s="4"/>
    </row>
    <row r="176" spans="20:21" ht="12">
      <c r="T176" s="4"/>
      <c r="U176" s="4"/>
    </row>
    <row r="177" spans="20:21" ht="12">
      <c r="T177" s="4"/>
      <c r="U177" s="4"/>
    </row>
    <row r="178" spans="20:21" ht="12">
      <c r="T178" s="4"/>
      <c r="U178" s="4"/>
    </row>
    <row r="179" spans="20:21" ht="12">
      <c r="T179" s="4"/>
      <c r="U179" s="4"/>
    </row>
    <row r="180" spans="20:21" ht="12">
      <c r="T180" s="4"/>
      <c r="U180" s="4"/>
    </row>
    <row r="181" spans="20:21" ht="12">
      <c r="T181" s="4"/>
      <c r="U181" s="4"/>
    </row>
    <row r="182" spans="20:21" ht="12">
      <c r="T182" s="4"/>
      <c r="U182" s="4"/>
    </row>
    <row r="183" spans="20:21" ht="12">
      <c r="T183" s="4"/>
      <c r="U183" s="4"/>
    </row>
    <row r="184" spans="20:21" ht="12">
      <c r="T184" s="4"/>
      <c r="U184" s="4"/>
    </row>
    <row r="185" spans="20:21" ht="12">
      <c r="T185" s="4"/>
      <c r="U185" s="4"/>
    </row>
    <row r="186" spans="20:21" ht="12">
      <c r="T186" s="4"/>
      <c r="U186" s="4"/>
    </row>
    <row r="187" spans="20:21" ht="12">
      <c r="T187" s="4"/>
      <c r="U187" s="4"/>
    </row>
    <row r="188" spans="20:21" ht="12">
      <c r="T188" s="4"/>
      <c r="U188" s="4"/>
    </row>
    <row r="189" spans="20:21" ht="12">
      <c r="T189" s="4"/>
      <c r="U189" s="4"/>
    </row>
    <row r="190" spans="20:21" ht="12">
      <c r="T190" s="4"/>
      <c r="U190" s="4"/>
    </row>
    <row r="191" spans="20:21" ht="12">
      <c r="T191" s="4"/>
      <c r="U191" s="4"/>
    </row>
    <row r="192" spans="20:21" ht="12">
      <c r="T192" s="4"/>
      <c r="U192" s="4"/>
    </row>
    <row r="193" spans="20:21" ht="12">
      <c r="T193" s="4"/>
      <c r="U193" s="4"/>
    </row>
    <row r="194" spans="20:21" ht="12">
      <c r="T194" s="4"/>
      <c r="U194" s="4"/>
    </row>
    <row r="195" spans="20:21" ht="12">
      <c r="T195" s="4"/>
      <c r="U195" s="4"/>
    </row>
    <row r="196" spans="20:21" ht="12">
      <c r="T196" s="4"/>
      <c r="U196" s="4"/>
    </row>
    <row r="197" spans="20:21" ht="12">
      <c r="T197" s="4"/>
      <c r="U197" s="4"/>
    </row>
    <row r="198" spans="20:21" ht="12">
      <c r="T198" s="4"/>
      <c r="U198" s="4"/>
    </row>
    <row r="199" spans="20:21" ht="12">
      <c r="T199" s="4"/>
      <c r="U199" s="4"/>
    </row>
    <row r="200" spans="20:21" ht="12">
      <c r="T200" s="4"/>
      <c r="U200" s="4"/>
    </row>
    <row r="201" spans="20:21" ht="12">
      <c r="T201" s="4"/>
      <c r="U201" s="4"/>
    </row>
    <row r="202" spans="20:21" ht="12">
      <c r="T202" s="4"/>
      <c r="U202" s="4"/>
    </row>
    <row r="203" spans="20:21" ht="12">
      <c r="T203" s="4"/>
      <c r="U203" s="4"/>
    </row>
    <row r="204" spans="20:21" ht="12">
      <c r="T204" s="4"/>
      <c r="U204" s="4"/>
    </row>
    <row r="205" spans="20:21" ht="12">
      <c r="T205" s="4"/>
      <c r="U205" s="4"/>
    </row>
    <row r="206" spans="20:21" ht="12">
      <c r="T206" s="4"/>
      <c r="U206" s="4"/>
    </row>
    <row r="207" spans="20:21" ht="12">
      <c r="T207" s="4"/>
      <c r="U207" s="4"/>
    </row>
    <row r="208" spans="20:21" ht="12">
      <c r="T208" s="4"/>
      <c r="U208" s="4"/>
    </row>
    <row r="209" spans="20:21" ht="12">
      <c r="T209" s="4"/>
      <c r="U209" s="4"/>
    </row>
    <row r="210" spans="20:21" ht="12">
      <c r="T210" s="4"/>
      <c r="U210" s="4"/>
    </row>
    <row r="211" spans="20:21" ht="12">
      <c r="T211" s="4"/>
      <c r="U211" s="4"/>
    </row>
    <row r="212" spans="20:21" ht="12">
      <c r="T212" s="4"/>
      <c r="U212" s="4"/>
    </row>
    <row r="213" spans="20:21" ht="12">
      <c r="T213" s="4"/>
      <c r="U213" s="4"/>
    </row>
    <row r="214" spans="20:21" ht="12">
      <c r="T214" s="4"/>
      <c r="U214" s="4"/>
    </row>
    <row r="215" spans="20:21" ht="12">
      <c r="T215" s="4"/>
      <c r="U215" s="4"/>
    </row>
    <row r="216" spans="20:21" ht="12">
      <c r="T216" s="4"/>
      <c r="U216" s="4"/>
    </row>
    <row r="217" spans="20:21" ht="12">
      <c r="T217" s="4"/>
      <c r="U217" s="4"/>
    </row>
    <row r="218" spans="20:21" ht="12">
      <c r="T218" s="4"/>
      <c r="U218" s="4"/>
    </row>
    <row r="219" spans="20:21" ht="12">
      <c r="T219" s="4"/>
      <c r="U219" s="4"/>
    </row>
    <row r="220" spans="20:21" ht="12">
      <c r="T220" s="4"/>
      <c r="U220" s="4"/>
    </row>
    <row r="221" spans="20:21" ht="12">
      <c r="T221" s="4"/>
      <c r="U221" s="4"/>
    </row>
    <row r="222" spans="20:21" ht="12">
      <c r="T222" s="4"/>
      <c r="U222" s="4"/>
    </row>
    <row r="223" spans="20:21" ht="12">
      <c r="T223" s="4"/>
      <c r="U223" s="4"/>
    </row>
    <row r="224" spans="20:21" ht="12">
      <c r="T224" s="4"/>
      <c r="U224" s="4"/>
    </row>
    <row r="225" spans="20:21" ht="12">
      <c r="T225" s="4"/>
      <c r="U225" s="4"/>
    </row>
    <row r="226" spans="20:21" ht="12">
      <c r="T226" s="4"/>
      <c r="U226" s="4"/>
    </row>
    <row r="227" spans="20:21" ht="12">
      <c r="T227" s="4"/>
      <c r="U227" s="4"/>
    </row>
    <row r="228" spans="20:21" ht="12">
      <c r="T228" s="4"/>
      <c r="U228" s="4"/>
    </row>
    <row r="229" spans="20:21" ht="12">
      <c r="T229" s="4"/>
      <c r="U229" s="4"/>
    </row>
    <row r="230" spans="20:21" ht="12">
      <c r="T230" s="4"/>
      <c r="U230" s="4"/>
    </row>
    <row r="231" spans="20:21" ht="12">
      <c r="T231" s="4"/>
      <c r="U231" s="4"/>
    </row>
    <row r="232" spans="20:21" ht="12">
      <c r="T232" s="4"/>
      <c r="U232" s="4"/>
    </row>
    <row r="233" spans="20:21" ht="12">
      <c r="T233" s="4"/>
      <c r="U233" s="4"/>
    </row>
    <row r="234" spans="20:21" ht="12">
      <c r="T234" s="4"/>
      <c r="U234" s="4"/>
    </row>
    <row r="235" spans="20:21" ht="12">
      <c r="T235" s="4"/>
      <c r="U235" s="4"/>
    </row>
    <row r="236" spans="20:21" ht="12">
      <c r="T236" s="4"/>
      <c r="U236" s="4"/>
    </row>
    <row r="237" spans="20:21" ht="12">
      <c r="T237" s="4"/>
      <c r="U237" s="4"/>
    </row>
    <row r="238" spans="20:21" ht="12">
      <c r="T238" s="4"/>
      <c r="U238" s="4"/>
    </row>
    <row r="239" spans="20:21" ht="12">
      <c r="T239" s="4"/>
      <c r="U239" s="4"/>
    </row>
    <row r="240" spans="20:21" ht="12">
      <c r="T240" s="4"/>
      <c r="U240" s="4"/>
    </row>
    <row r="241" spans="20:21" ht="12">
      <c r="T241" s="4"/>
      <c r="U241" s="4"/>
    </row>
    <row r="242" spans="20:21" ht="12">
      <c r="T242" s="4"/>
      <c r="U242" s="4"/>
    </row>
    <row r="243" spans="20:21" ht="12">
      <c r="T243" s="4"/>
      <c r="U243" s="4"/>
    </row>
    <row r="244" spans="20:21" ht="12">
      <c r="T244" s="4"/>
      <c r="U244" s="4"/>
    </row>
    <row r="245" spans="20:21" ht="12">
      <c r="T245" s="4"/>
      <c r="U245" s="4"/>
    </row>
    <row r="246" spans="20:21" ht="12">
      <c r="T246" s="4"/>
      <c r="U246" s="4"/>
    </row>
    <row r="247" spans="20:21" ht="12">
      <c r="T247" s="4"/>
      <c r="U247" s="4"/>
    </row>
    <row r="248" spans="20:21" ht="12">
      <c r="T248" s="4"/>
      <c r="U248" s="4"/>
    </row>
    <row r="249" spans="20:21" ht="12">
      <c r="T249" s="4"/>
      <c r="U249" s="4"/>
    </row>
    <row r="250" spans="20:21" ht="12">
      <c r="T250" s="4"/>
      <c r="U250" s="4"/>
    </row>
    <row r="251" spans="20:21" ht="12">
      <c r="T251" s="4"/>
      <c r="U251" s="4"/>
    </row>
    <row r="252" spans="20:21" ht="12">
      <c r="T252" s="4"/>
      <c r="U252" s="4"/>
    </row>
    <row r="253" spans="20:21" ht="12">
      <c r="T253" s="4"/>
      <c r="U253" s="4"/>
    </row>
    <row r="254" spans="20:21" ht="12">
      <c r="T254" s="4"/>
      <c r="U254" s="4"/>
    </row>
    <row r="255" spans="20:21" ht="12">
      <c r="T255" s="4"/>
      <c r="U255" s="4"/>
    </row>
    <row r="256" spans="20:21" ht="12">
      <c r="T256" s="4"/>
      <c r="U256" s="4"/>
    </row>
    <row r="257" spans="20:21" ht="12">
      <c r="T257" s="4"/>
      <c r="U257" s="4"/>
    </row>
    <row r="258" spans="20:21" ht="12">
      <c r="T258" s="4"/>
      <c r="U258" s="4"/>
    </row>
    <row r="259" spans="20:21" ht="12">
      <c r="T259" s="4"/>
      <c r="U259" s="4"/>
    </row>
    <row r="260" spans="20:21" ht="12">
      <c r="T260" s="4"/>
      <c r="U260" s="4"/>
    </row>
    <row r="261" spans="20:21" ht="12">
      <c r="T261" s="4"/>
      <c r="U261" s="4"/>
    </row>
    <row r="262" spans="20:21" ht="12">
      <c r="T262" s="4"/>
      <c r="U262" s="4"/>
    </row>
    <row r="263" spans="20:21" ht="12">
      <c r="T263" s="4"/>
      <c r="U263" s="4"/>
    </row>
    <row r="264" spans="20:21" ht="12">
      <c r="T264" s="4"/>
      <c r="U264" s="4"/>
    </row>
    <row r="265" spans="20:21" ht="12">
      <c r="T265" s="4"/>
      <c r="U265" s="4"/>
    </row>
    <row r="266" spans="20:21" ht="12">
      <c r="T266" s="4"/>
      <c r="U266" s="4"/>
    </row>
    <row r="267" spans="20:21" ht="12">
      <c r="T267" s="4"/>
      <c r="U267" s="4"/>
    </row>
    <row r="268" spans="20:21" ht="12">
      <c r="T268" s="4"/>
      <c r="U268" s="4"/>
    </row>
    <row r="269" spans="20:21" ht="12">
      <c r="T269" s="4"/>
      <c r="U269" s="4"/>
    </row>
    <row r="270" spans="20:21" ht="12">
      <c r="T270" s="4"/>
      <c r="U270" s="4"/>
    </row>
    <row r="271" spans="20:21" ht="12">
      <c r="T271" s="4"/>
      <c r="U271" s="4"/>
    </row>
    <row r="272" spans="20:21" ht="12">
      <c r="T272" s="4"/>
      <c r="U272" s="4"/>
    </row>
    <row r="273" spans="20:21" ht="12">
      <c r="T273" s="4"/>
      <c r="U273" s="4"/>
    </row>
    <row r="274" spans="20:21" ht="12">
      <c r="T274" s="4"/>
      <c r="U274" s="4"/>
    </row>
    <row r="275" spans="20:21" ht="12">
      <c r="T275" s="4"/>
      <c r="U275" s="4"/>
    </row>
    <row r="276" spans="20:21" ht="12">
      <c r="T276" s="4"/>
      <c r="U276" s="4"/>
    </row>
    <row r="277" spans="20:21" ht="12">
      <c r="T277" s="4"/>
      <c r="U277" s="4"/>
    </row>
    <row r="278" spans="20:21" ht="12">
      <c r="T278" s="4"/>
      <c r="U278" s="4"/>
    </row>
    <row r="279" spans="20:21" ht="12">
      <c r="T279" s="4"/>
      <c r="U279" s="4"/>
    </row>
    <row r="280" spans="20:21" ht="12">
      <c r="T280" s="4"/>
      <c r="U280" s="4"/>
    </row>
    <row r="281" spans="20:21" ht="12">
      <c r="T281" s="4"/>
      <c r="U281" s="4"/>
    </row>
    <row r="282" spans="20:21" ht="12">
      <c r="T282" s="4"/>
      <c r="U282" s="4"/>
    </row>
    <row r="283" spans="20:21" ht="12">
      <c r="T283" s="4"/>
      <c r="U283" s="4"/>
    </row>
    <row r="284" spans="20:21" ht="12">
      <c r="T284" s="4"/>
      <c r="U284" s="4"/>
    </row>
    <row r="285" spans="20:21" ht="12">
      <c r="T285" s="4"/>
      <c r="U285" s="4"/>
    </row>
    <row r="286" spans="20:21" ht="12">
      <c r="T286" s="4"/>
      <c r="U286" s="4"/>
    </row>
    <row r="287" spans="20:21" ht="12">
      <c r="T287" s="4"/>
      <c r="U287" s="4"/>
    </row>
    <row r="288" spans="20:21" ht="12">
      <c r="T288" s="4"/>
      <c r="U288" s="4"/>
    </row>
    <row r="289" spans="20:21" ht="12">
      <c r="T289" s="4"/>
      <c r="U289" s="4"/>
    </row>
    <row r="290" spans="20:21" ht="12">
      <c r="T290" s="4"/>
      <c r="U290" s="4"/>
    </row>
    <row r="291" spans="20:21" ht="12">
      <c r="T291" s="4"/>
      <c r="U291" s="4"/>
    </row>
    <row r="292" spans="20:21" ht="12">
      <c r="T292" s="4"/>
      <c r="U292" s="4"/>
    </row>
    <row r="293" spans="20:21" ht="12">
      <c r="T293" s="4"/>
      <c r="U293" s="4"/>
    </row>
    <row r="294" spans="20:21" ht="12">
      <c r="T294" s="4"/>
      <c r="U294" s="4"/>
    </row>
    <row r="295" spans="20:21" ht="12">
      <c r="T295" s="4"/>
      <c r="U295" s="4"/>
    </row>
    <row r="296" spans="20:21" ht="12">
      <c r="T296" s="4"/>
      <c r="U296" s="4"/>
    </row>
    <row r="297" spans="20:21" ht="12">
      <c r="T297" s="4"/>
      <c r="U297" s="4"/>
    </row>
    <row r="298" spans="20:21" ht="12">
      <c r="T298" s="4"/>
      <c r="U298" s="4"/>
    </row>
    <row r="299" spans="20:21" ht="12">
      <c r="T299" s="4"/>
      <c r="U299" s="4"/>
    </row>
    <row r="300" spans="20:21" ht="12">
      <c r="T300" s="4"/>
      <c r="U300" s="4"/>
    </row>
    <row r="301" spans="20:21" ht="12">
      <c r="T301" s="4"/>
      <c r="U301" s="4"/>
    </row>
    <row r="302" spans="20:21" ht="12">
      <c r="T302" s="4"/>
      <c r="U302" s="4"/>
    </row>
    <row r="303" spans="20:21" ht="12">
      <c r="T303" s="4"/>
      <c r="U303" s="4"/>
    </row>
    <row r="304" spans="20:21" ht="12">
      <c r="T304" s="4"/>
      <c r="U304" s="4"/>
    </row>
    <row r="305" spans="20:21" ht="12">
      <c r="T305" s="4"/>
      <c r="U305" s="4"/>
    </row>
    <row r="306" spans="20:21" ht="12">
      <c r="T306" s="4"/>
      <c r="U306" s="4"/>
    </row>
    <row r="307" spans="20:21" ht="12">
      <c r="T307" s="4"/>
      <c r="U307" s="4"/>
    </row>
    <row r="308" spans="20:21" ht="12">
      <c r="T308" s="4"/>
      <c r="U308" s="4"/>
    </row>
    <row r="309" spans="20:21" ht="12">
      <c r="T309" s="4"/>
      <c r="U309" s="4"/>
    </row>
    <row r="310" spans="20:21" ht="12">
      <c r="T310" s="4"/>
      <c r="U310" s="4"/>
    </row>
    <row r="311" spans="20:21" ht="12">
      <c r="T311" s="4"/>
      <c r="U311" s="4"/>
    </row>
    <row r="312" spans="20:21" ht="12">
      <c r="T312" s="4"/>
      <c r="U312" s="4"/>
    </row>
    <row r="313" spans="20:21" ht="12">
      <c r="T313" s="4"/>
      <c r="U313" s="4"/>
    </row>
    <row r="314" spans="20:21" ht="12">
      <c r="T314" s="4"/>
      <c r="U314" s="4"/>
    </row>
    <row r="315" spans="20:21" ht="12">
      <c r="T315" s="4"/>
      <c r="U315" s="4"/>
    </row>
    <row r="316" spans="20:21" ht="12">
      <c r="T316" s="4"/>
      <c r="U316" s="4"/>
    </row>
    <row r="317" spans="20:21" ht="12">
      <c r="T317" s="4"/>
      <c r="U317" s="4"/>
    </row>
    <row r="318" spans="20:21" ht="12">
      <c r="T318" s="4"/>
      <c r="U318" s="4"/>
    </row>
    <row r="319" spans="20:21" ht="12">
      <c r="T319" s="4"/>
      <c r="U319" s="4"/>
    </row>
    <row r="320" spans="20:21" ht="12">
      <c r="T320" s="4"/>
      <c r="U320" s="4"/>
    </row>
    <row r="321" spans="20:21" ht="12">
      <c r="T321" s="4"/>
      <c r="U321" s="4"/>
    </row>
    <row r="322" spans="20:21" ht="12">
      <c r="T322" s="4"/>
      <c r="U322" s="4"/>
    </row>
    <row r="323" spans="20:21" ht="12">
      <c r="T323" s="4"/>
      <c r="U323" s="4"/>
    </row>
    <row r="324" spans="20:21" ht="12">
      <c r="T324" s="4"/>
      <c r="U324" s="4"/>
    </row>
    <row r="325" spans="20:21" ht="12">
      <c r="T325" s="4"/>
      <c r="U325" s="4"/>
    </row>
    <row r="326" spans="20:21" ht="12">
      <c r="T326" s="4"/>
      <c r="U326" s="4"/>
    </row>
    <row r="327" spans="20:21" ht="12">
      <c r="T327" s="4"/>
      <c r="U327" s="4"/>
    </row>
    <row r="328" spans="20:21" ht="12">
      <c r="T328" s="4"/>
      <c r="U328" s="4"/>
    </row>
    <row r="329" spans="20:21" ht="12">
      <c r="T329" s="4"/>
      <c r="U329" s="4"/>
    </row>
    <row r="330" spans="20:21" ht="12">
      <c r="T330" s="4"/>
      <c r="U330" s="4"/>
    </row>
    <row r="331" spans="20:21" ht="12">
      <c r="T331" s="4"/>
      <c r="U331" s="4"/>
    </row>
    <row r="332" spans="20:21" ht="12">
      <c r="T332" s="4"/>
      <c r="U332" s="4"/>
    </row>
    <row r="333" spans="20:21" ht="12">
      <c r="T333" s="4"/>
      <c r="U333" s="4"/>
    </row>
    <row r="334" spans="20:21" ht="12">
      <c r="T334" s="4"/>
      <c r="U334" s="4"/>
    </row>
    <row r="335" spans="20:21" ht="12">
      <c r="T335" s="4"/>
      <c r="U335" s="4"/>
    </row>
    <row r="336" spans="20:21" ht="12">
      <c r="T336" s="4"/>
      <c r="U336" s="4"/>
    </row>
    <row r="337" spans="20:21" ht="12">
      <c r="T337" s="4"/>
      <c r="U337" s="4"/>
    </row>
    <row r="338" spans="20:21" ht="12">
      <c r="T338" s="4"/>
      <c r="U338" s="4"/>
    </row>
    <row r="339" spans="20:21" ht="12">
      <c r="T339" s="4"/>
      <c r="U339" s="4"/>
    </row>
    <row r="340" spans="20:21" ht="12">
      <c r="T340" s="4"/>
      <c r="U340" s="4"/>
    </row>
    <row r="341" spans="20:21" ht="12">
      <c r="T341" s="4"/>
      <c r="U341" s="4"/>
    </row>
    <row r="342" spans="20:21" ht="12">
      <c r="T342" s="4"/>
      <c r="U342" s="4"/>
    </row>
    <row r="343" spans="20:21" ht="12">
      <c r="T343" s="4"/>
      <c r="U343" s="4"/>
    </row>
    <row r="344" spans="20:21" ht="12">
      <c r="T344" s="4"/>
      <c r="U344" s="4"/>
    </row>
    <row r="345" spans="20:21" ht="12">
      <c r="T345" s="4"/>
      <c r="U345" s="4"/>
    </row>
    <row r="346" spans="20:21" ht="12">
      <c r="T346" s="4"/>
      <c r="U346" s="4"/>
    </row>
    <row r="347" spans="20:21" ht="12">
      <c r="T347" s="4"/>
      <c r="U347" s="4"/>
    </row>
    <row r="348" spans="20:21" ht="12">
      <c r="T348" s="4"/>
      <c r="U348" s="4"/>
    </row>
    <row r="349" spans="20:21" ht="12">
      <c r="T349" s="4"/>
      <c r="U349" s="4"/>
    </row>
    <row r="350" spans="20:21" ht="12">
      <c r="T350" s="4"/>
      <c r="U350" s="4"/>
    </row>
    <row r="351" spans="20:21" ht="12">
      <c r="T351" s="4"/>
      <c r="U351" s="4"/>
    </row>
    <row r="352" spans="20:21" ht="12">
      <c r="T352" s="4"/>
      <c r="U352" s="4"/>
    </row>
    <row r="353" spans="20:21" ht="12">
      <c r="T353" s="4"/>
      <c r="U353" s="4"/>
    </row>
    <row r="354" spans="20:21" ht="12">
      <c r="T354" s="4"/>
      <c r="U354" s="4"/>
    </row>
    <row r="355" spans="20:21" ht="12">
      <c r="T355" s="4"/>
      <c r="U355" s="4"/>
    </row>
    <row r="356" spans="20:21" ht="12">
      <c r="T356" s="4"/>
      <c r="U356" s="4"/>
    </row>
    <row r="357" spans="20:21" ht="12">
      <c r="T357" s="4"/>
      <c r="U357" s="4"/>
    </row>
    <row r="358" spans="20:21" ht="12">
      <c r="T358" s="4"/>
      <c r="U358" s="4"/>
    </row>
    <row r="359" spans="20:21" ht="12">
      <c r="T359" s="4"/>
      <c r="U359" s="4"/>
    </row>
    <row r="360" spans="20:21" ht="12">
      <c r="T360" s="4"/>
      <c r="U360" s="4"/>
    </row>
    <row r="361" spans="20:21" ht="12">
      <c r="T361" s="4"/>
      <c r="U361" s="4"/>
    </row>
    <row r="362" spans="20:21" ht="12">
      <c r="T362" s="4"/>
      <c r="U362" s="4"/>
    </row>
    <row r="363" spans="20:21" ht="12">
      <c r="T363" s="4"/>
      <c r="U363" s="4"/>
    </row>
    <row r="364" spans="20:21" ht="12">
      <c r="T364" s="4"/>
      <c r="U364" s="4"/>
    </row>
    <row r="365" spans="20:21" ht="12">
      <c r="T365" s="4"/>
      <c r="U365" s="4"/>
    </row>
    <row r="366" spans="20:21" ht="12">
      <c r="T366" s="4"/>
      <c r="U366" s="4"/>
    </row>
    <row r="367" spans="20:21" ht="12">
      <c r="T367" s="4"/>
      <c r="U367" s="4"/>
    </row>
    <row r="368" spans="20:21" ht="12">
      <c r="T368" s="4"/>
      <c r="U368" s="4"/>
    </row>
    <row r="369" spans="20:21" ht="12">
      <c r="T369" s="4"/>
      <c r="U369" s="4"/>
    </row>
    <row r="370" spans="20:21" ht="12">
      <c r="T370" s="4"/>
      <c r="U370" s="4"/>
    </row>
    <row r="371" spans="20:21" ht="12">
      <c r="T371" s="4"/>
      <c r="U371" s="4"/>
    </row>
    <row r="372" spans="20:21" ht="12">
      <c r="T372" s="4"/>
      <c r="U372" s="4"/>
    </row>
    <row r="373" spans="20:21" ht="12">
      <c r="T373" s="4"/>
      <c r="U373" s="4"/>
    </row>
    <row r="374" spans="20:21" ht="12">
      <c r="T374" s="4"/>
      <c r="U374" s="4"/>
    </row>
    <row r="375" spans="20:21" ht="12">
      <c r="T375" s="4"/>
      <c r="U375" s="4"/>
    </row>
    <row r="376" spans="20:21" ht="12">
      <c r="T376" s="4"/>
      <c r="U376" s="4"/>
    </row>
    <row r="377" spans="20:21" ht="12">
      <c r="T377" s="4"/>
      <c r="U377" s="4"/>
    </row>
    <row r="378" spans="20:21" ht="12">
      <c r="T378" s="4"/>
      <c r="U378" s="4"/>
    </row>
    <row r="379" spans="20:21" ht="12">
      <c r="T379" s="4"/>
      <c r="U379" s="4"/>
    </row>
    <row r="380" spans="20:21" ht="12">
      <c r="T380" s="4"/>
      <c r="U380" s="4"/>
    </row>
    <row r="381" spans="20:21" ht="12">
      <c r="T381" s="4"/>
      <c r="U381" s="4"/>
    </row>
    <row r="382" spans="20:21" ht="12">
      <c r="T382" s="4"/>
      <c r="U382" s="4"/>
    </row>
    <row r="383" spans="20:21" ht="12">
      <c r="T383" s="4"/>
      <c r="U383" s="4"/>
    </row>
    <row r="384" spans="20:21" ht="12">
      <c r="T384" s="4"/>
      <c r="U384" s="4"/>
    </row>
    <row r="385" spans="20:21" ht="12">
      <c r="T385" s="4"/>
      <c r="U385" s="4"/>
    </row>
    <row r="386" spans="20:21" ht="12">
      <c r="T386" s="4"/>
      <c r="U386" s="4"/>
    </row>
    <row r="387" spans="20:21" ht="12">
      <c r="T387" s="4"/>
      <c r="U387" s="4"/>
    </row>
    <row r="388" spans="20:21" ht="12">
      <c r="T388" s="4"/>
      <c r="U388" s="4"/>
    </row>
    <row r="389" spans="20:21" ht="12">
      <c r="T389" s="4"/>
      <c r="U389" s="4"/>
    </row>
    <row r="390" spans="20:21" ht="12">
      <c r="T390" s="4"/>
      <c r="U390" s="4"/>
    </row>
    <row r="391" spans="20:21" ht="12">
      <c r="T391" s="4"/>
      <c r="U391" s="4"/>
    </row>
    <row r="392" spans="20:21" ht="12">
      <c r="T392" s="4"/>
      <c r="U392" s="4"/>
    </row>
    <row r="393" spans="20:21" ht="12">
      <c r="T393" s="4"/>
      <c r="U393" s="4"/>
    </row>
    <row r="394" spans="20:21" ht="12">
      <c r="T394" s="4"/>
      <c r="U394" s="4"/>
    </row>
    <row r="395" spans="20:21" ht="12">
      <c r="T395" s="4"/>
      <c r="U395" s="4"/>
    </row>
    <row r="396" spans="20:21" ht="12">
      <c r="T396" s="4"/>
      <c r="U396" s="4"/>
    </row>
    <row r="397" spans="20:21" ht="12">
      <c r="T397" s="4"/>
      <c r="U397" s="4"/>
    </row>
    <row r="398" spans="20:21" ht="12">
      <c r="T398" s="4"/>
      <c r="U398" s="4"/>
    </row>
    <row r="399" spans="20:21" ht="12">
      <c r="T399" s="4"/>
      <c r="U399" s="4"/>
    </row>
    <row r="400" spans="20:21" ht="12">
      <c r="T400" s="4"/>
      <c r="U400" s="4"/>
    </row>
    <row r="401" spans="20:21" ht="12">
      <c r="T401" s="4"/>
      <c r="U401" s="4"/>
    </row>
    <row r="402" spans="20:21" ht="12">
      <c r="T402" s="4"/>
      <c r="U402" s="4"/>
    </row>
    <row r="403" spans="20:21" ht="12">
      <c r="T403" s="4"/>
      <c r="U403" s="4"/>
    </row>
    <row r="404" spans="20:21" ht="12">
      <c r="T404" s="4"/>
      <c r="U404" s="4"/>
    </row>
    <row r="405" spans="20:21" ht="12">
      <c r="T405" s="4"/>
      <c r="U405" s="4"/>
    </row>
    <row r="406" spans="20:21" ht="12">
      <c r="T406" s="4"/>
      <c r="U406" s="4"/>
    </row>
    <row r="407" spans="20:21" ht="12">
      <c r="T407" s="4"/>
      <c r="U407" s="4"/>
    </row>
    <row r="408" spans="20:21" ht="12">
      <c r="T408" s="4"/>
      <c r="U408" s="4"/>
    </row>
    <row r="409" spans="20:21" ht="12">
      <c r="T409" s="4"/>
      <c r="U409" s="4"/>
    </row>
    <row r="410" spans="20:21" ht="12">
      <c r="T410" s="4"/>
      <c r="U410" s="4"/>
    </row>
    <row r="411" spans="20:21" ht="12">
      <c r="T411" s="4"/>
      <c r="U411" s="4"/>
    </row>
    <row r="412" spans="20:21" ht="12">
      <c r="T412" s="4"/>
      <c r="U412" s="4"/>
    </row>
    <row r="413" spans="20:21" ht="12">
      <c r="T413" s="4"/>
      <c r="U413" s="4"/>
    </row>
    <row r="414" spans="20:21" ht="12">
      <c r="T414" s="4"/>
      <c r="U414" s="4"/>
    </row>
    <row r="415" spans="20:21" ht="12">
      <c r="T415" s="4"/>
      <c r="U415" s="4"/>
    </row>
    <row r="416" spans="20:21" ht="12">
      <c r="T416" s="4"/>
      <c r="U416" s="4"/>
    </row>
    <row r="417" spans="20:21" ht="12">
      <c r="T417" s="4"/>
      <c r="U417" s="4"/>
    </row>
    <row r="418" spans="20:21" ht="12">
      <c r="T418" s="4"/>
      <c r="U418" s="4"/>
    </row>
    <row r="419" spans="20:21" ht="12">
      <c r="T419" s="4"/>
      <c r="U419" s="4"/>
    </row>
    <row r="420" spans="20:21" ht="12">
      <c r="T420" s="4"/>
      <c r="U420" s="4"/>
    </row>
    <row r="421" spans="20:21" ht="12">
      <c r="T421" s="4"/>
      <c r="U421" s="4"/>
    </row>
    <row r="422" spans="20:21" ht="12">
      <c r="T422" s="4"/>
      <c r="U422" s="4"/>
    </row>
    <row r="423" spans="20:21" ht="12">
      <c r="T423" s="4"/>
      <c r="U423" s="4"/>
    </row>
    <row r="424" spans="20:21" ht="12">
      <c r="T424" s="4"/>
      <c r="U424" s="4"/>
    </row>
    <row r="425" spans="20:21" ht="12">
      <c r="T425" s="4"/>
      <c r="U425" s="4"/>
    </row>
    <row r="426" spans="20:21" ht="12">
      <c r="T426" s="4"/>
      <c r="U426" s="4"/>
    </row>
    <row r="427" spans="20:21" ht="12">
      <c r="T427" s="4"/>
      <c r="U427" s="4"/>
    </row>
    <row r="428" spans="20:21" ht="12">
      <c r="T428" s="4"/>
      <c r="U428" s="4"/>
    </row>
    <row r="429" spans="20:21" ht="12">
      <c r="T429" s="4"/>
      <c r="U429" s="4"/>
    </row>
    <row r="430" spans="20:21" ht="12">
      <c r="T430" s="4"/>
      <c r="U430" s="4"/>
    </row>
    <row r="431" spans="20:21" ht="12">
      <c r="T431" s="4"/>
      <c r="U431" s="4"/>
    </row>
    <row r="432" spans="20:21" ht="12">
      <c r="T432" s="4"/>
      <c r="U432" s="4"/>
    </row>
    <row r="433" spans="20:21" ht="12">
      <c r="T433" s="4"/>
      <c r="U433" s="4"/>
    </row>
    <row r="434" spans="20:21" ht="12">
      <c r="T434" s="4"/>
      <c r="U434" s="4"/>
    </row>
    <row r="435" spans="20:21" ht="12">
      <c r="T435" s="4"/>
      <c r="U435" s="4"/>
    </row>
    <row r="436" spans="20:21" ht="12">
      <c r="T436" s="4"/>
      <c r="U436" s="4"/>
    </row>
    <row r="437" spans="20:21" ht="12">
      <c r="T437" s="4"/>
      <c r="U437" s="4"/>
    </row>
    <row r="438" spans="20:21" ht="12">
      <c r="T438" s="4"/>
      <c r="U438" s="4"/>
    </row>
    <row r="439" spans="20:21" ht="12">
      <c r="T439" s="4"/>
      <c r="U439" s="4"/>
    </row>
    <row r="440" spans="20:21" ht="12">
      <c r="T440" s="4"/>
      <c r="U440" s="4"/>
    </row>
    <row r="441" spans="20:21" ht="12">
      <c r="T441" s="4"/>
      <c r="U441" s="4"/>
    </row>
    <row r="442" spans="20:21" ht="12">
      <c r="T442" s="4"/>
      <c r="U442" s="4"/>
    </row>
    <row r="443" spans="20:21" ht="12">
      <c r="T443" s="4"/>
      <c r="U443" s="4"/>
    </row>
    <row r="444" spans="20:21" ht="12">
      <c r="T444" s="4"/>
      <c r="U444" s="4"/>
    </row>
    <row r="445" spans="20:21" ht="12">
      <c r="T445" s="4"/>
      <c r="U445" s="4"/>
    </row>
    <row r="446" spans="20:21" ht="12">
      <c r="T446" s="4"/>
      <c r="U446" s="4"/>
    </row>
    <row r="447" spans="20:21" ht="12">
      <c r="T447" s="4"/>
      <c r="U447" s="4"/>
    </row>
    <row r="448" spans="20:21" ht="12">
      <c r="T448" s="4"/>
      <c r="U448" s="4"/>
    </row>
    <row r="449" spans="20:21" ht="12">
      <c r="T449" s="4"/>
      <c r="U449" s="4"/>
    </row>
    <row r="450" spans="20:21" ht="12">
      <c r="T450" s="4"/>
      <c r="U450" s="4"/>
    </row>
    <row r="451" spans="20:21" ht="12">
      <c r="T451" s="4"/>
      <c r="U451" s="4"/>
    </row>
    <row r="452" spans="20:21" ht="12">
      <c r="T452" s="4"/>
      <c r="U452" s="4"/>
    </row>
    <row r="453" spans="20:21" ht="12">
      <c r="T453" s="4"/>
      <c r="U453" s="4"/>
    </row>
    <row r="454" spans="20:21" ht="12">
      <c r="T454" s="4"/>
      <c r="U454" s="4"/>
    </row>
    <row r="455" spans="20:21" ht="12">
      <c r="T455" s="4"/>
      <c r="U455" s="4"/>
    </row>
    <row r="456" spans="20:21" ht="12">
      <c r="T456" s="4"/>
      <c r="U456" s="4"/>
    </row>
    <row r="457" spans="20:21" ht="12">
      <c r="T457" s="4"/>
      <c r="U457" s="4"/>
    </row>
    <row r="458" spans="20:21" ht="12">
      <c r="T458" s="4"/>
      <c r="U458" s="4"/>
    </row>
    <row r="459" spans="20:21" ht="12">
      <c r="T459" s="4"/>
      <c r="U459" s="4"/>
    </row>
    <row r="460" spans="20:21" ht="12">
      <c r="T460" s="4"/>
      <c r="U460" s="4"/>
    </row>
    <row r="461" spans="20:21" ht="12">
      <c r="T461" s="4"/>
      <c r="U461" s="4"/>
    </row>
    <row r="462" spans="20:21" ht="12">
      <c r="T462" s="4"/>
      <c r="U462" s="4"/>
    </row>
    <row r="463" spans="20:21" ht="12">
      <c r="T463" s="4"/>
      <c r="U463" s="4"/>
    </row>
    <row r="464" spans="20:21" ht="12">
      <c r="T464" s="4"/>
      <c r="U464" s="4"/>
    </row>
    <row r="465" spans="20:21" ht="12">
      <c r="T465" s="4"/>
      <c r="U465" s="4"/>
    </row>
    <row r="466" spans="20:21" ht="12">
      <c r="T466" s="4"/>
      <c r="U466" s="4"/>
    </row>
    <row r="467" spans="20:21" ht="12">
      <c r="T467" s="4"/>
      <c r="U467" s="4"/>
    </row>
    <row r="468" spans="20:21" ht="12">
      <c r="T468" s="4"/>
      <c r="U468" s="4"/>
    </row>
    <row r="469" spans="20:21" ht="12">
      <c r="T469" s="4"/>
      <c r="U469" s="4"/>
    </row>
    <row r="470" spans="20:21" ht="12">
      <c r="T470" s="4"/>
      <c r="U470" s="4"/>
    </row>
    <row r="471" spans="20:21" ht="12">
      <c r="T471" s="4"/>
      <c r="U471" s="4"/>
    </row>
    <row r="472" spans="20:21" ht="12">
      <c r="T472" s="4"/>
      <c r="U472" s="4"/>
    </row>
    <row r="473" spans="20:21" ht="12">
      <c r="T473" s="4"/>
      <c r="U473" s="4"/>
    </row>
    <row r="474" spans="20:21" ht="12">
      <c r="T474" s="4"/>
      <c r="U474" s="4"/>
    </row>
    <row r="475" spans="20:21" ht="12">
      <c r="T475" s="4"/>
      <c r="U475" s="4"/>
    </row>
    <row r="476" spans="20:21" ht="12">
      <c r="T476" s="4"/>
      <c r="U476" s="4"/>
    </row>
    <row r="477" spans="20:21" ht="12">
      <c r="T477" s="4"/>
      <c r="U477" s="4"/>
    </row>
    <row r="478" spans="20:21" ht="12">
      <c r="T478" s="4"/>
      <c r="U478" s="4"/>
    </row>
    <row r="479" spans="20:21" ht="12">
      <c r="T479" s="4"/>
      <c r="U479" s="4"/>
    </row>
    <row r="480" spans="20:21" ht="12">
      <c r="T480" s="4"/>
      <c r="U480" s="4"/>
    </row>
    <row r="481" spans="20:21" ht="12">
      <c r="T481" s="4"/>
      <c r="U481" s="4"/>
    </row>
    <row r="482" spans="20:21" ht="12">
      <c r="T482" s="4"/>
      <c r="U482" s="4"/>
    </row>
    <row r="483" spans="20:21" ht="12">
      <c r="T483" s="4"/>
      <c r="U483" s="4"/>
    </row>
    <row r="484" spans="20:21" ht="12">
      <c r="T484" s="4"/>
      <c r="U484" s="4"/>
    </row>
    <row r="485" spans="20:21" ht="12">
      <c r="T485" s="4"/>
      <c r="U485" s="4"/>
    </row>
    <row r="486" spans="20:21" ht="12">
      <c r="T486" s="4"/>
      <c r="U486" s="4"/>
    </row>
    <row r="487" spans="20:21" ht="12">
      <c r="T487" s="4"/>
      <c r="U487" s="4"/>
    </row>
    <row r="488" spans="20:21" ht="12">
      <c r="T488" s="4"/>
      <c r="U488" s="4"/>
    </row>
    <row r="489" spans="20:21" ht="12">
      <c r="T489" s="4"/>
      <c r="U489" s="4"/>
    </row>
    <row r="490" spans="20:21" ht="12">
      <c r="T490" s="4"/>
      <c r="U490" s="4"/>
    </row>
    <row r="491" spans="20:21" ht="12">
      <c r="T491" s="4"/>
      <c r="U491" s="4"/>
    </row>
    <row r="492" spans="20:21" ht="12">
      <c r="T492" s="4"/>
      <c r="U492" s="4"/>
    </row>
    <row r="493" spans="20:21" ht="12">
      <c r="T493" s="4"/>
      <c r="U493" s="4"/>
    </row>
    <row r="494" spans="20:21" ht="12">
      <c r="T494" s="4"/>
      <c r="U494" s="4"/>
    </row>
    <row r="495" spans="20:21" ht="12">
      <c r="T495" s="4"/>
      <c r="U495" s="4"/>
    </row>
    <row r="496" spans="20:21" ht="12">
      <c r="T496" s="4"/>
      <c r="U496" s="4"/>
    </row>
    <row r="497" spans="20:21" ht="12">
      <c r="T497" s="4"/>
      <c r="U497" s="4"/>
    </row>
    <row r="498" spans="20:21" ht="12">
      <c r="T498" s="4"/>
      <c r="U498" s="4"/>
    </row>
    <row r="499" spans="20:21" ht="12">
      <c r="T499" s="4"/>
      <c r="U499" s="4"/>
    </row>
    <row r="500" spans="20:21" ht="12">
      <c r="T500" s="4"/>
      <c r="U500" s="4"/>
    </row>
    <row r="501" spans="20:21" ht="12">
      <c r="T501" s="4"/>
      <c r="U501" s="4"/>
    </row>
    <row r="502" spans="20:21" ht="12">
      <c r="T502" s="4"/>
      <c r="U502" s="4"/>
    </row>
    <row r="503" spans="20:21" ht="12">
      <c r="T503" s="4"/>
      <c r="U503" s="4"/>
    </row>
    <row r="504" spans="20:21" ht="12">
      <c r="T504" s="4"/>
      <c r="U504" s="4"/>
    </row>
    <row r="505" spans="20:21" ht="12">
      <c r="T505" s="4"/>
      <c r="U505" s="4"/>
    </row>
    <row r="506" spans="20:21" ht="12">
      <c r="T506" s="4"/>
      <c r="U506" s="4"/>
    </row>
    <row r="507" spans="20:21" ht="12">
      <c r="T507" s="4"/>
      <c r="U507" s="4"/>
    </row>
    <row r="508" spans="20:21" ht="12">
      <c r="T508" s="4"/>
      <c r="U508" s="4"/>
    </row>
    <row r="509" spans="20:21" ht="12">
      <c r="T509" s="4"/>
      <c r="U509" s="4"/>
    </row>
    <row r="510" spans="20:21" ht="12">
      <c r="T510" s="4"/>
      <c r="U510" s="4"/>
    </row>
    <row r="511" spans="20:21" ht="12">
      <c r="T511" s="4"/>
      <c r="U511" s="4"/>
    </row>
    <row r="512" spans="20:21" ht="12">
      <c r="T512" s="4"/>
      <c r="U512" s="4"/>
    </row>
    <row r="513" spans="20:21" ht="12">
      <c r="T513" s="4"/>
      <c r="U513" s="4"/>
    </row>
    <row r="514" spans="20:21" ht="12">
      <c r="T514" s="4"/>
      <c r="U514" s="4"/>
    </row>
    <row r="515" spans="20:21" ht="12">
      <c r="T515" s="4"/>
      <c r="U515" s="4"/>
    </row>
    <row r="516" spans="20:21" ht="12">
      <c r="T516" s="4"/>
      <c r="U516" s="4"/>
    </row>
    <row r="517" spans="20:21" ht="12">
      <c r="T517" s="4"/>
      <c r="U517" s="4"/>
    </row>
    <row r="518" spans="20:21" ht="12">
      <c r="T518" s="4"/>
      <c r="U518" s="4"/>
    </row>
    <row r="519" spans="20:21" ht="12">
      <c r="T519" s="4"/>
      <c r="U519" s="4"/>
    </row>
    <row r="520" spans="20:21" ht="12">
      <c r="T520" s="4"/>
      <c r="U520" s="4"/>
    </row>
    <row r="521" spans="20:21" ht="12">
      <c r="T521" s="4"/>
      <c r="U521" s="4"/>
    </row>
    <row r="522" spans="20:21" ht="12">
      <c r="T522" s="4"/>
      <c r="U522" s="4"/>
    </row>
    <row r="523" spans="20:21" ht="12">
      <c r="T523" s="4"/>
      <c r="U523" s="4"/>
    </row>
    <row r="524" spans="20:21" ht="12">
      <c r="T524" s="4"/>
      <c r="U524" s="4"/>
    </row>
    <row r="525" spans="20:21" ht="12">
      <c r="T525" s="4"/>
      <c r="U525" s="4"/>
    </row>
    <row r="526" spans="20:21" ht="12">
      <c r="T526" s="4"/>
      <c r="U526" s="4"/>
    </row>
    <row r="527" spans="20:21" ht="12">
      <c r="T527" s="4"/>
      <c r="U527" s="4"/>
    </row>
    <row r="528" spans="20:21" ht="12">
      <c r="T528" s="4"/>
      <c r="U528" s="4"/>
    </row>
    <row r="529" spans="20:21" ht="12">
      <c r="T529" s="4"/>
      <c r="U529" s="4"/>
    </row>
    <row r="530" spans="20:21" ht="12">
      <c r="T530" s="4"/>
      <c r="U530" s="4"/>
    </row>
    <row r="531" spans="20:21" ht="12">
      <c r="T531" s="4"/>
      <c r="U531" s="4"/>
    </row>
    <row r="532" spans="20:21" ht="12">
      <c r="T532" s="4"/>
      <c r="U532" s="4"/>
    </row>
    <row r="533" spans="20:21" ht="12">
      <c r="T533" s="4"/>
      <c r="U533" s="4"/>
    </row>
    <row r="534" spans="20:21" ht="12">
      <c r="T534" s="4"/>
      <c r="U534" s="4"/>
    </row>
    <row r="535" spans="20:21" ht="12">
      <c r="T535" s="4"/>
      <c r="U535" s="4"/>
    </row>
    <row r="536" spans="20:21" ht="12">
      <c r="T536" s="4"/>
      <c r="U536" s="4"/>
    </row>
    <row r="537" spans="20:21" ht="12">
      <c r="T537" s="4"/>
      <c r="U537" s="4"/>
    </row>
    <row r="538" spans="20:21" ht="12">
      <c r="T538" s="4"/>
      <c r="U538" s="4"/>
    </row>
    <row r="539" spans="20:21" ht="12">
      <c r="T539" s="4"/>
      <c r="U539" s="4"/>
    </row>
    <row r="540" spans="20:21" ht="12">
      <c r="T540" s="4"/>
      <c r="U540" s="4"/>
    </row>
    <row r="541" spans="20:21" ht="12">
      <c r="T541" s="4"/>
      <c r="U541" s="4"/>
    </row>
    <row r="542" spans="20:21" ht="12">
      <c r="T542" s="4"/>
      <c r="U542" s="4"/>
    </row>
    <row r="543" spans="20:21" ht="12">
      <c r="T543" s="4"/>
      <c r="U543" s="4"/>
    </row>
    <row r="544" spans="20:21" ht="12">
      <c r="T544" s="4"/>
      <c r="U544" s="4"/>
    </row>
    <row r="545" spans="20:21" ht="12">
      <c r="T545" s="4"/>
      <c r="U545" s="4"/>
    </row>
    <row r="546" spans="20:21" ht="12">
      <c r="T546" s="4"/>
      <c r="U546" s="4"/>
    </row>
    <row r="547" spans="20:21" ht="12">
      <c r="T547" s="4"/>
      <c r="U547" s="4"/>
    </row>
    <row r="548" spans="20:21" ht="12">
      <c r="T548" s="4"/>
      <c r="U548" s="4"/>
    </row>
    <row r="549" spans="20:21" ht="12">
      <c r="T549" s="4"/>
      <c r="U549" s="4"/>
    </row>
    <row r="550" spans="20:21" ht="12">
      <c r="T550" s="4"/>
      <c r="U550" s="4"/>
    </row>
    <row r="551" spans="20:21" ht="12">
      <c r="T551" s="4"/>
      <c r="U551" s="4"/>
    </row>
    <row r="552" spans="20:21" ht="12">
      <c r="T552" s="4"/>
      <c r="U552" s="4"/>
    </row>
    <row r="553" spans="20:21" ht="12">
      <c r="T553" s="4"/>
      <c r="U553" s="4"/>
    </row>
    <row r="554" spans="20:21" ht="12">
      <c r="T554" s="4"/>
      <c r="U554" s="4"/>
    </row>
    <row r="555" spans="20:21" ht="12">
      <c r="T555" s="4"/>
      <c r="U555" s="4"/>
    </row>
    <row r="556" spans="20:21" ht="12">
      <c r="T556" s="4"/>
      <c r="U556" s="4"/>
    </row>
    <row r="557" spans="20:21" ht="12">
      <c r="T557" s="4"/>
      <c r="U557" s="4"/>
    </row>
    <row r="558" spans="20:21" ht="12">
      <c r="T558" s="4"/>
      <c r="U558" s="4"/>
    </row>
    <row r="559" spans="20:21" ht="12">
      <c r="T559" s="4"/>
      <c r="U559" s="4"/>
    </row>
    <row r="560" spans="20:21" ht="12">
      <c r="T560" s="4"/>
      <c r="U560" s="4"/>
    </row>
    <row r="561" spans="20:21" ht="12">
      <c r="T561" s="4"/>
      <c r="U561" s="4"/>
    </row>
    <row r="562" spans="20:21" ht="12">
      <c r="T562" s="4"/>
      <c r="U562" s="4"/>
    </row>
    <row r="563" spans="20:21" ht="12">
      <c r="T563" s="4"/>
      <c r="U563" s="4"/>
    </row>
    <row r="564" spans="20:21" ht="12">
      <c r="T564" s="4"/>
      <c r="U564" s="4"/>
    </row>
    <row r="565" spans="20:21" ht="12">
      <c r="T565" s="4"/>
      <c r="U565" s="4"/>
    </row>
    <row r="566" spans="20:21" ht="12">
      <c r="T566" s="4"/>
      <c r="U566" s="4"/>
    </row>
    <row r="567" spans="20:21" ht="12">
      <c r="T567" s="4"/>
      <c r="U567" s="4"/>
    </row>
    <row r="568" spans="20:21" ht="12">
      <c r="T568" s="4"/>
      <c r="U568" s="4"/>
    </row>
    <row r="569" spans="20:21" ht="12">
      <c r="T569" s="4"/>
      <c r="U569" s="4"/>
    </row>
    <row r="570" spans="20:21" ht="12">
      <c r="T570" s="4"/>
      <c r="U570" s="4"/>
    </row>
    <row r="571" spans="20:21" ht="12">
      <c r="T571" s="4"/>
      <c r="U571" s="4"/>
    </row>
    <row r="572" spans="20:21" ht="12">
      <c r="T572" s="4"/>
      <c r="U572" s="4"/>
    </row>
    <row r="573" spans="20:21" ht="12">
      <c r="T573" s="4"/>
      <c r="U573" s="4"/>
    </row>
    <row r="574" spans="20:21" ht="12">
      <c r="T574" s="4"/>
      <c r="U574" s="4"/>
    </row>
    <row r="575" spans="20:21" ht="12">
      <c r="T575" s="4"/>
      <c r="U575" s="4"/>
    </row>
    <row r="576" spans="20:21" ht="12">
      <c r="T576" s="4"/>
      <c r="U576" s="4"/>
    </row>
    <row r="577" spans="20:21" ht="12">
      <c r="T577" s="4"/>
      <c r="U577" s="4"/>
    </row>
    <row r="578" spans="20:21" ht="12">
      <c r="T578" s="4"/>
      <c r="U578" s="4"/>
    </row>
    <row r="579" spans="20:21" ht="12">
      <c r="T579" s="4"/>
      <c r="U579" s="4"/>
    </row>
    <row r="580" spans="20:21" ht="12">
      <c r="T580" s="4"/>
      <c r="U580" s="4"/>
    </row>
    <row r="581" spans="20:21" ht="12">
      <c r="T581" s="4"/>
      <c r="U581" s="4"/>
    </row>
    <row r="582" spans="20:21" ht="12">
      <c r="T582" s="4"/>
      <c r="U582" s="4"/>
    </row>
    <row r="583" spans="20:21" ht="12">
      <c r="T583" s="4"/>
      <c r="U583" s="4"/>
    </row>
    <row r="584" spans="20:21" ht="12">
      <c r="T584" s="4"/>
      <c r="U584" s="4"/>
    </row>
    <row r="585" spans="20:21" ht="12">
      <c r="T585" s="4"/>
      <c r="U585" s="4"/>
    </row>
    <row r="586" spans="20:21" ht="12">
      <c r="T586" s="4"/>
      <c r="U586" s="4"/>
    </row>
    <row r="587" spans="20:21" ht="12">
      <c r="T587" s="4"/>
      <c r="U587" s="4"/>
    </row>
    <row r="588" spans="20:21" ht="12">
      <c r="T588" s="4"/>
      <c r="U588" s="4"/>
    </row>
    <row r="589" spans="20:21" ht="12">
      <c r="T589" s="4"/>
      <c r="U589" s="4"/>
    </row>
    <row r="590" spans="20:21" ht="12">
      <c r="T590" s="4"/>
      <c r="U590" s="4"/>
    </row>
    <row r="591" spans="20:21" ht="12">
      <c r="T591" s="4"/>
      <c r="U591" s="4"/>
    </row>
    <row r="592" spans="20:21" ht="12">
      <c r="T592" s="4"/>
      <c r="U592" s="4"/>
    </row>
    <row r="593" spans="20:21" ht="12">
      <c r="T593" s="4"/>
      <c r="U593" s="4"/>
    </row>
    <row r="594" spans="20:21" ht="12">
      <c r="T594" s="4"/>
      <c r="U594" s="4"/>
    </row>
    <row r="595" spans="20:21" ht="12">
      <c r="T595" s="4"/>
      <c r="U595" s="4"/>
    </row>
    <row r="596" spans="20:21" ht="12">
      <c r="T596" s="4"/>
      <c r="U596" s="4"/>
    </row>
    <row r="597" spans="20:21" ht="12">
      <c r="T597" s="4"/>
      <c r="U597" s="4"/>
    </row>
    <row r="598" spans="20:21" ht="12">
      <c r="T598" s="4"/>
      <c r="U598" s="4"/>
    </row>
    <row r="599" spans="20:21" ht="12">
      <c r="T599" s="4"/>
      <c r="U599" s="4"/>
    </row>
    <row r="600" spans="20:21" ht="12">
      <c r="T600" s="4"/>
      <c r="U600" s="4"/>
    </row>
    <row r="601" spans="20:21" ht="12">
      <c r="T601" s="4"/>
      <c r="U601" s="4"/>
    </row>
    <row r="602" spans="20:21" ht="12">
      <c r="T602" s="4"/>
      <c r="U602" s="4"/>
    </row>
    <row r="603" spans="20:21" ht="12">
      <c r="T603" s="4"/>
      <c r="U603" s="4"/>
    </row>
    <row r="604" spans="20:21" ht="12">
      <c r="T604" s="4"/>
      <c r="U604" s="4"/>
    </row>
    <row r="605" spans="20:21" ht="12">
      <c r="T605" s="4"/>
      <c r="U605" s="4"/>
    </row>
    <row r="606" spans="20:21" ht="12">
      <c r="T606" s="4"/>
      <c r="U606" s="4"/>
    </row>
    <row r="607" spans="20:21" ht="12">
      <c r="T607" s="4"/>
      <c r="U607" s="4"/>
    </row>
    <row r="608" spans="20:21" ht="12">
      <c r="T608" s="4"/>
      <c r="U608" s="4"/>
    </row>
    <row r="609" spans="20:21" ht="12">
      <c r="T609" s="4"/>
      <c r="U609" s="4"/>
    </row>
    <row r="610" spans="20:21" ht="12">
      <c r="T610" s="4"/>
      <c r="U610" s="4"/>
    </row>
    <row r="611" spans="20:21" ht="12">
      <c r="T611" s="4"/>
      <c r="U611" s="4"/>
    </row>
    <row r="612" spans="20:21" ht="12">
      <c r="T612" s="4"/>
      <c r="U612" s="4"/>
    </row>
    <row r="613" spans="20:21" ht="12">
      <c r="T613" s="4"/>
      <c r="U613" s="4"/>
    </row>
    <row r="614" spans="20:21" ht="12">
      <c r="T614" s="4"/>
      <c r="U614" s="4"/>
    </row>
    <row r="615" spans="20:21" ht="12">
      <c r="T615" s="4"/>
      <c r="U615" s="4"/>
    </row>
    <row r="616" spans="20:21" ht="12">
      <c r="T616" s="4"/>
      <c r="U616" s="4"/>
    </row>
    <row r="617" spans="20:21" ht="12">
      <c r="T617" s="4"/>
      <c r="U617" s="4"/>
    </row>
    <row r="618" spans="20:21" ht="12">
      <c r="T618" s="4"/>
      <c r="U618" s="4"/>
    </row>
    <row r="619" spans="20:21" ht="12">
      <c r="T619" s="4"/>
      <c r="U619" s="4"/>
    </row>
    <row r="620" spans="20:21" ht="12">
      <c r="T620" s="4"/>
      <c r="U620" s="4"/>
    </row>
    <row r="621" spans="20:21" ht="12">
      <c r="T621" s="4"/>
      <c r="U621" s="4"/>
    </row>
    <row r="622" spans="20:21" ht="12">
      <c r="T622" s="4"/>
      <c r="U622" s="4"/>
    </row>
    <row r="623" spans="20:21" ht="12">
      <c r="T623" s="4"/>
      <c r="U623" s="4"/>
    </row>
    <row r="624" spans="20:21" ht="12">
      <c r="T624" s="4"/>
      <c r="U624" s="4"/>
    </row>
    <row r="625" spans="20:21" ht="12">
      <c r="T625" s="4"/>
      <c r="U625" s="4"/>
    </row>
    <row r="626" spans="20:21" ht="12">
      <c r="T626" s="4"/>
      <c r="U626" s="4"/>
    </row>
    <row r="627" spans="20:21" ht="12">
      <c r="T627" s="4"/>
      <c r="U627" s="4"/>
    </row>
    <row r="628" spans="20:21" ht="12">
      <c r="T628" s="4"/>
      <c r="U628" s="4"/>
    </row>
    <row r="629" spans="20:21" ht="12">
      <c r="T629" s="4"/>
      <c r="U629" s="4"/>
    </row>
    <row r="630" spans="20:21" ht="12">
      <c r="T630" s="4"/>
      <c r="U630" s="4"/>
    </row>
    <row r="631" spans="20:21" ht="12">
      <c r="T631" s="4"/>
      <c r="U631" s="4"/>
    </row>
    <row r="632" spans="20:21" ht="12">
      <c r="T632" s="4"/>
      <c r="U632" s="4"/>
    </row>
    <row r="633" spans="20:21" ht="12">
      <c r="T633" s="4"/>
      <c r="U633" s="4"/>
    </row>
    <row r="634" spans="20:21" ht="12">
      <c r="T634" s="4"/>
      <c r="U634" s="4"/>
    </row>
    <row r="635" spans="20:21" ht="12">
      <c r="T635" s="4"/>
      <c r="U635" s="4"/>
    </row>
    <row r="636" spans="20:21" ht="12">
      <c r="T636" s="4"/>
      <c r="U636" s="4"/>
    </row>
    <row r="637" spans="20:21" ht="12">
      <c r="T637" s="4"/>
      <c r="U637" s="4"/>
    </row>
    <row r="638" spans="20:21" ht="12">
      <c r="T638" s="4"/>
      <c r="U638" s="4"/>
    </row>
    <row r="639" spans="20:21" ht="12">
      <c r="T639" s="4"/>
      <c r="U639" s="4"/>
    </row>
    <row r="640" spans="20:21" ht="12">
      <c r="T640" s="4"/>
      <c r="U640" s="4"/>
    </row>
    <row r="641" spans="20:21" ht="12">
      <c r="T641" s="4"/>
      <c r="U641" s="4"/>
    </row>
    <row r="642" spans="20:21" ht="12">
      <c r="T642" s="4"/>
      <c r="U642" s="4"/>
    </row>
    <row r="643" spans="20:21" ht="12">
      <c r="T643" s="4"/>
      <c r="U643" s="4"/>
    </row>
    <row r="644" spans="20:21" ht="12">
      <c r="T644" s="4"/>
      <c r="U644" s="4"/>
    </row>
    <row r="645" spans="20:21" ht="12">
      <c r="T645" s="4"/>
      <c r="U645" s="4"/>
    </row>
    <row r="646" spans="20:21" ht="12">
      <c r="T646" s="4"/>
      <c r="U646" s="4"/>
    </row>
    <row r="647" spans="20:21" ht="12">
      <c r="T647" s="4"/>
      <c r="U647" s="4"/>
    </row>
    <row r="648" spans="20:21" ht="12">
      <c r="T648" s="4"/>
      <c r="U648" s="4"/>
    </row>
    <row r="649" spans="20:21" ht="12">
      <c r="T649" s="4"/>
      <c r="U649" s="4"/>
    </row>
    <row r="650" spans="20:21" ht="12">
      <c r="T650" s="4"/>
      <c r="U650" s="4"/>
    </row>
    <row r="651" spans="20:21" ht="12">
      <c r="T651" s="4"/>
      <c r="U651" s="4"/>
    </row>
    <row r="652" spans="20:21" ht="12">
      <c r="T652" s="4"/>
      <c r="U652" s="4"/>
    </row>
    <row r="653" spans="20:21" ht="12">
      <c r="T653" s="4"/>
      <c r="U653" s="4"/>
    </row>
    <row r="654" spans="20:21" ht="12">
      <c r="T654" s="4"/>
      <c r="U654" s="4"/>
    </row>
    <row r="655" spans="20:21" ht="12">
      <c r="T655" s="4"/>
      <c r="U655" s="4"/>
    </row>
    <row r="656" spans="20:21" ht="12">
      <c r="T656" s="4"/>
      <c r="U656" s="4"/>
    </row>
    <row r="657" spans="20:21" ht="12">
      <c r="T657" s="4"/>
      <c r="U657" s="4"/>
    </row>
    <row r="658" spans="20:21" ht="12">
      <c r="T658" s="4"/>
      <c r="U658" s="4"/>
    </row>
    <row r="659" spans="20:21" ht="12">
      <c r="T659" s="4"/>
      <c r="U659" s="4"/>
    </row>
    <row r="660" spans="20:21" ht="12">
      <c r="T660" s="4"/>
      <c r="U660" s="4"/>
    </row>
    <row r="661" spans="20:21" ht="12">
      <c r="T661" s="4"/>
      <c r="U661" s="4"/>
    </row>
    <row r="662" spans="20:21" ht="12">
      <c r="T662" s="4"/>
      <c r="U662" s="4"/>
    </row>
    <row r="663" spans="20:21" ht="12">
      <c r="T663" s="4"/>
      <c r="U663" s="4"/>
    </row>
    <row r="664" spans="20:21" ht="12">
      <c r="T664" s="4"/>
      <c r="U664" s="4"/>
    </row>
    <row r="665" spans="20:21" ht="12">
      <c r="T665" s="4"/>
      <c r="U665" s="4"/>
    </row>
    <row r="666" spans="20:21" ht="12">
      <c r="T666" s="4"/>
      <c r="U666" s="4"/>
    </row>
    <row r="667" spans="20:21" ht="12">
      <c r="T667" s="4"/>
      <c r="U667" s="4"/>
    </row>
    <row r="668" spans="20:21" ht="12">
      <c r="T668" s="4"/>
      <c r="U668" s="4"/>
    </row>
    <row r="669" spans="20:21" ht="12">
      <c r="T669" s="4"/>
      <c r="U669" s="4"/>
    </row>
    <row r="670" spans="20:21" ht="12">
      <c r="T670" s="4"/>
      <c r="U670" s="4"/>
    </row>
    <row r="671" spans="20:21" ht="12">
      <c r="T671" s="4"/>
      <c r="U671" s="4"/>
    </row>
    <row r="672" spans="20:21" ht="12">
      <c r="T672" s="4"/>
      <c r="U672" s="4"/>
    </row>
    <row r="673" spans="20:21" ht="12">
      <c r="T673" s="4"/>
      <c r="U673" s="4"/>
    </row>
    <row r="674" spans="20:21" ht="12">
      <c r="T674" s="4"/>
      <c r="U674" s="4"/>
    </row>
    <row r="675" spans="20:21" ht="12">
      <c r="T675" s="4"/>
      <c r="U675" s="4"/>
    </row>
    <row r="676" spans="20:21" ht="12">
      <c r="T676" s="4"/>
      <c r="U676" s="4"/>
    </row>
    <row r="677" spans="20:21" ht="12">
      <c r="T677" s="4"/>
      <c r="U677" s="4"/>
    </row>
    <row r="678" spans="20:21" ht="12">
      <c r="T678" s="4"/>
      <c r="U678" s="4"/>
    </row>
    <row r="679" spans="20:21" ht="12">
      <c r="T679" s="4"/>
      <c r="U679" s="4"/>
    </row>
    <row r="680" spans="20:21" ht="12">
      <c r="T680" s="4"/>
      <c r="U680" s="4"/>
    </row>
    <row r="681" spans="20:21" ht="12">
      <c r="T681" s="4"/>
      <c r="U681" s="4"/>
    </row>
    <row r="682" spans="20:21" ht="12">
      <c r="T682" s="4"/>
      <c r="U682" s="4"/>
    </row>
    <row r="683" spans="20:21" ht="12">
      <c r="T683" s="4"/>
      <c r="U683" s="4"/>
    </row>
    <row r="684" spans="20:21" ht="12">
      <c r="T684" s="4"/>
      <c r="U684" s="4"/>
    </row>
    <row r="685" spans="20:21" ht="12">
      <c r="T685" s="4"/>
      <c r="U685" s="4"/>
    </row>
    <row r="686" spans="20:21" ht="12">
      <c r="T686" s="4"/>
      <c r="U686" s="4"/>
    </row>
    <row r="687" spans="20:21" ht="12">
      <c r="T687" s="4"/>
      <c r="U687" s="4"/>
    </row>
    <row r="688" spans="20:21" ht="12">
      <c r="T688" s="4"/>
      <c r="U688" s="4"/>
    </row>
    <row r="689" spans="20:21" ht="12">
      <c r="T689" s="4"/>
      <c r="U689" s="4"/>
    </row>
    <row r="690" spans="20:21" ht="12">
      <c r="T690" s="4"/>
      <c r="U690" s="4"/>
    </row>
    <row r="691" spans="20:21" ht="12">
      <c r="T691" s="4"/>
      <c r="U691" s="4"/>
    </row>
    <row r="692" spans="20:21" ht="12">
      <c r="T692" s="4"/>
      <c r="U692" s="4"/>
    </row>
    <row r="693" spans="20:21" ht="12">
      <c r="T693" s="4"/>
      <c r="U693" s="4"/>
    </row>
    <row r="694" spans="20:21" ht="12">
      <c r="T694" s="4"/>
      <c r="U694" s="4"/>
    </row>
    <row r="695" spans="20:21" ht="12">
      <c r="T695" s="4"/>
      <c r="U695" s="4"/>
    </row>
    <row r="696" spans="20:21" ht="12">
      <c r="T696" s="4"/>
      <c r="U696" s="4"/>
    </row>
    <row r="697" spans="20:21" ht="12">
      <c r="T697" s="4"/>
      <c r="U697" s="4"/>
    </row>
    <row r="698" spans="20:21" ht="12">
      <c r="T698" s="4"/>
      <c r="U698" s="4"/>
    </row>
    <row r="699" spans="20:21" ht="12">
      <c r="T699" s="4"/>
      <c r="U699" s="4"/>
    </row>
    <row r="700" spans="20:21" ht="12">
      <c r="T700" s="4"/>
      <c r="U700" s="4"/>
    </row>
    <row r="701" spans="20:21" ht="12">
      <c r="T701" s="4"/>
      <c r="U701" s="4"/>
    </row>
    <row r="702" spans="20:21" ht="12">
      <c r="T702" s="4"/>
      <c r="U702" s="4"/>
    </row>
    <row r="703" spans="20:21" ht="12">
      <c r="T703" s="4"/>
      <c r="U703" s="4"/>
    </row>
    <row r="704" spans="20:21" ht="12">
      <c r="T704" s="4"/>
      <c r="U704" s="4"/>
    </row>
    <row r="705" spans="20:21" ht="12">
      <c r="T705" s="4"/>
      <c r="U705" s="4"/>
    </row>
    <row r="706" spans="20:21" ht="12">
      <c r="T706" s="4"/>
      <c r="U706" s="4"/>
    </row>
    <row r="707" spans="20:21" ht="12">
      <c r="T707" s="4"/>
      <c r="U707" s="4"/>
    </row>
    <row r="708" spans="20:21" ht="12">
      <c r="T708" s="4"/>
      <c r="U708" s="4"/>
    </row>
    <row r="709" spans="20:21" ht="12">
      <c r="T709" s="4"/>
      <c r="U709" s="4"/>
    </row>
    <row r="710" spans="20:21" ht="12">
      <c r="T710" s="4"/>
      <c r="U710" s="4"/>
    </row>
    <row r="711" spans="20:21" ht="12">
      <c r="T711" s="4"/>
      <c r="U711" s="4"/>
    </row>
    <row r="712" spans="20:21" ht="12">
      <c r="T712" s="4"/>
      <c r="U712" s="4"/>
    </row>
    <row r="713" spans="20:21" ht="12">
      <c r="T713" s="4"/>
      <c r="U713" s="4"/>
    </row>
    <row r="714" spans="20:21" ht="12">
      <c r="T714" s="4"/>
      <c r="U714" s="4"/>
    </row>
    <row r="715" spans="20:21" ht="12">
      <c r="T715" s="4"/>
      <c r="U715" s="4"/>
    </row>
    <row r="716" spans="20:21" ht="12">
      <c r="T716" s="4"/>
      <c r="U716" s="4"/>
    </row>
    <row r="717" spans="20:21" ht="12">
      <c r="T717" s="4"/>
      <c r="U717" s="4"/>
    </row>
    <row r="718" spans="20:21" ht="12">
      <c r="T718" s="4"/>
      <c r="U718" s="4"/>
    </row>
    <row r="719" spans="20:21" ht="12">
      <c r="T719" s="4"/>
      <c r="U719" s="4"/>
    </row>
    <row r="720" spans="20:21" ht="12">
      <c r="T720" s="4"/>
      <c r="U720" s="4"/>
    </row>
    <row r="721" spans="20:21" ht="12">
      <c r="T721" s="4"/>
      <c r="U721" s="4"/>
    </row>
    <row r="722" spans="20:21" ht="12">
      <c r="T722" s="4"/>
      <c r="U722" s="4"/>
    </row>
    <row r="723" spans="20:21" ht="12">
      <c r="T723" s="4"/>
      <c r="U723" s="4"/>
    </row>
    <row r="724" spans="20:21" ht="12">
      <c r="T724" s="4"/>
      <c r="U724" s="4"/>
    </row>
    <row r="725" spans="20:21" ht="12">
      <c r="T725" s="4"/>
      <c r="U725" s="4"/>
    </row>
    <row r="726" spans="20:21" ht="12">
      <c r="T726" s="4"/>
      <c r="U726" s="4"/>
    </row>
    <row r="727" spans="20:21" ht="12">
      <c r="T727" s="4"/>
      <c r="U727" s="4"/>
    </row>
    <row r="728" spans="20:21" ht="12">
      <c r="T728" s="4"/>
      <c r="U728" s="4"/>
    </row>
    <row r="729" spans="20:21" ht="12">
      <c r="T729" s="4"/>
      <c r="U729" s="4"/>
    </row>
    <row r="730" spans="20:21" ht="12">
      <c r="T730" s="4"/>
      <c r="U730" s="4"/>
    </row>
    <row r="731" spans="20:21" ht="12">
      <c r="T731" s="4"/>
      <c r="U731" s="4"/>
    </row>
    <row r="732" spans="20:21" ht="12">
      <c r="T732" s="4"/>
      <c r="U732" s="4"/>
    </row>
    <row r="733" spans="20:21" ht="12">
      <c r="T733" s="4"/>
      <c r="U733" s="4"/>
    </row>
    <row r="734" spans="20:21" ht="12">
      <c r="T734" s="4"/>
      <c r="U734" s="4"/>
    </row>
    <row r="735" spans="20:21" ht="12">
      <c r="T735" s="4"/>
      <c r="U735" s="4"/>
    </row>
    <row r="736" spans="20:21" ht="12">
      <c r="T736" s="4"/>
      <c r="U736" s="4"/>
    </row>
    <row r="737" spans="20:21" ht="12">
      <c r="T737" s="4"/>
      <c r="U737" s="4"/>
    </row>
    <row r="738" spans="20:21" ht="12">
      <c r="T738" s="4"/>
      <c r="U738" s="4"/>
    </row>
    <row r="739" spans="20:21" ht="12">
      <c r="T739" s="4"/>
      <c r="U739" s="4"/>
    </row>
    <row r="740" spans="20:21" ht="12">
      <c r="T740" s="4"/>
      <c r="U740" s="4"/>
    </row>
    <row r="741" spans="20:21" ht="12">
      <c r="T741" s="4"/>
      <c r="U741" s="4"/>
    </row>
    <row r="742" spans="20:21" ht="12">
      <c r="T742" s="4"/>
      <c r="U742" s="4"/>
    </row>
    <row r="743" spans="20:21" ht="12">
      <c r="T743" s="4"/>
      <c r="U743" s="4"/>
    </row>
    <row r="744" spans="20:21" ht="12">
      <c r="T744" s="4"/>
      <c r="U744" s="4"/>
    </row>
    <row r="745" spans="20:21" ht="12">
      <c r="T745" s="4"/>
      <c r="U745" s="4"/>
    </row>
    <row r="746" spans="20:21" ht="12">
      <c r="T746" s="4"/>
      <c r="U746" s="4"/>
    </row>
    <row r="747" spans="20:21" ht="12">
      <c r="T747" s="4"/>
      <c r="U747" s="4"/>
    </row>
    <row r="748" spans="20:21" ht="12">
      <c r="T748" s="4"/>
      <c r="U748" s="4"/>
    </row>
    <row r="749" spans="20:21" ht="12">
      <c r="T749" s="4"/>
      <c r="U749" s="4"/>
    </row>
    <row r="750" spans="20:21" ht="12">
      <c r="T750" s="4"/>
      <c r="U750" s="4"/>
    </row>
    <row r="751" spans="20:21" ht="12">
      <c r="T751" s="4"/>
      <c r="U751" s="4"/>
    </row>
    <row r="752" spans="20:21" ht="12">
      <c r="T752" s="4"/>
      <c r="U752" s="4"/>
    </row>
    <row r="753" spans="20:21" ht="12">
      <c r="T753" s="4"/>
      <c r="U753" s="4"/>
    </row>
    <row r="754" spans="20:21" ht="12">
      <c r="T754" s="4"/>
      <c r="U754" s="4"/>
    </row>
    <row r="755" spans="20:21" ht="12">
      <c r="T755" s="4"/>
      <c r="U755" s="4"/>
    </row>
    <row r="756" spans="20:21" ht="12">
      <c r="T756" s="4"/>
      <c r="U756" s="4"/>
    </row>
    <row r="757" spans="20:21" ht="12">
      <c r="T757" s="4"/>
      <c r="U757" s="4"/>
    </row>
    <row r="758" spans="20:21" ht="12">
      <c r="T758" s="4"/>
      <c r="U758" s="4"/>
    </row>
    <row r="759" spans="20:21" ht="12">
      <c r="T759" s="4"/>
      <c r="U759" s="4"/>
    </row>
    <row r="760" spans="20:21" ht="12">
      <c r="T760" s="4"/>
      <c r="U760" s="4"/>
    </row>
    <row r="761" spans="20:21" ht="12">
      <c r="T761" s="4"/>
      <c r="U761" s="4"/>
    </row>
    <row r="762" spans="20:21" ht="12">
      <c r="T762" s="4"/>
      <c r="U762" s="4"/>
    </row>
    <row r="763" spans="20:21" ht="12">
      <c r="T763" s="4"/>
      <c r="U763" s="4"/>
    </row>
    <row r="764" spans="20:21" ht="12">
      <c r="T764" s="4"/>
      <c r="U764" s="4"/>
    </row>
    <row r="765" spans="20:21" ht="12">
      <c r="T765" s="4"/>
      <c r="U765" s="4"/>
    </row>
    <row r="766" spans="20:21" ht="12">
      <c r="T766" s="4"/>
      <c r="U766" s="4"/>
    </row>
    <row r="767" spans="20:21" ht="12">
      <c r="T767" s="4"/>
      <c r="U767" s="4"/>
    </row>
    <row r="768" spans="20:21" ht="12">
      <c r="T768" s="4"/>
      <c r="U768" s="4"/>
    </row>
    <row r="769" spans="20:21" ht="12">
      <c r="T769" s="4"/>
      <c r="U769" s="4"/>
    </row>
    <row r="770" spans="20:21" ht="12">
      <c r="T770" s="4"/>
      <c r="U770" s="4"/>
    </row>
    <row r="771" spans="20:21" ht="12">
      <c r="T771" s="4"/>
      <c r="U771" s="4"/>
    </row>
    <row r="772" spans="20:21" ht="12">
      <c r="T772" s="4"/>
      <c r="U772" s="4"/>
    </row>
    <row r="773" spans="20:21" ht="12">
      <c r="T773" s="4"/>
      <c r="U773" s="4"/>
    </row>
    <row r="774" spans="20:21" ht="12">
      <c r="T774" s="4"/>
      <c r="U774" s="4"/>
    </row>
    <row r="775" spans="20:21" ht="12">
      <c r="T775" s="4"/>
      <c r="U775" s="4"/>
    </row>
    <row r="776" spans="20:21" ht="12">
      <c r="T776" s="4"/>
      <c r="U776" s="4"/>
    </row>
    <row r="777" spans="20:21" ht="12">
      <c r="T777" s="4"/>
      <c r="U777" s="4"/>
    </row>
    <row r="778" spans="20:21" ht="12">
      <c r="T778" s="4"/>
      <c r="U778" s="4"/>
    </row>
    <row r="779" spans="20:21" ht="12">
      <c r="T779" s="4"/>
      <c r="U779" s="4"/>
    </row>
    <row r="780" spans="20:21" ht="12">
      <c r="T780" s="4"/>
      <c r="U780" s="4"/>
    </row>
    <row r="781" spans="20:21" ht="12">
      <c r="T781" s="4"/>
      <c r="U781" s="4"/>
    </row>
    <row r="782" spans="20:21" ht="12">
      <c r="T782" s="4"/>
      <c r="U782" s="4"/>
    </row>
    <row r="783" spans="20:21" ht="12">
      <c r="T783" s="4"/>
      <c r="U783" s="4"/>
    </row>
    <row r="784" spans="20:21" ht="12">
      <c r="T784" s="4"/>
      <c r="U784" s="4"/>
    </row>
    <row r="785" spans="20:21" ht="12">
      <c r="T785" s="4"/>
      <c r="U785" s="4"/>
    </row>
    <row r="786" spans="20:21" ht="12">
      <c r="T786" s="4"/>
      <c r="U786" s="4"/>
    </row>
    <row r="787" spans="20:21" ht="12">
      <c r="T787" s="4"/>
      <c r="U787" s="4"/>
    </row>
    <row r="788" spans="20:21" ht="12">
      <c r="T788" s="4"/>
      <c r="U788" s="4"/>
    </row>
    <row r="789" spans="20:21" ht="12">
      <c r="T789" s="4"/>
      <c r="U789" s="4"/>
    </row>
    <row r="790" spans="20:21" ht="12">
      <c r="T790" s="4"/>
      <c r="U790" s="4"/>
    </row>
    <row r="791" spans="20:21" ht="12">
      <c r="T791" s="4"/>
      <c r="U791" s="4"/>
    </row>
    <row r="792" spans="20:21" ht="12">
      <c r="T792" s="4"/>
      <c r="U792" s="4"/>
    </row>
    <row r="793" spans="20:21" ht="12">
      <c r="T793" s="4"/>
      <c r="U793" s="4"/>
    </row>
    <row r="794" spans="20:21" ht="12">
      <c r="T794" s="4"/>
      <c r="U794" s="4"/>
    </row>
    <row r="795" spans="20:21" ht="12">
      <c r="T795" s="4"/>
      <c r="U795" s="4"/>
    </row>
    <row r="796" spans="20:21" ht="12">
      <c r="T796" s="4"/>
      <c r="U796" s="4"/>
    </row>
    <row r="797" spans="20:21" ht="12">
      <c r="T797" s="4"/>
      <c r="U797" s="4"/>
    </row>
    <row r="798" spans="20:21" ht="12">
      <c r="T798" s="4"/>
      <c r="U798" s="4"/>
    </row>
    <row r="799" spans="20:21" ht="12">
      <c r="T799" s="4"/>
      <c r="U799" s="4"/>
    </row>
    <row r="800" spans="20:21" ht="12">
      <c r="T800" s="4"/>
      <c r="U800" s="4"/>
    </row>
    <row r="801" spans="20:21" ht="12">
      <c r="T801" s="4"/>
      <c r="U801" s="4"/>
    </row>
    <row r="802" spans="20:21" ht="12">
      <c r="T802" s="4"/>
      <c r="U802" s="4"/>
    </row>
    <row r="803" spans="20:21" ht="12">
      <c r="T803" s="4"/>
      <c r="U803" s="4"/>
    </row>
    <row r="804" spans="20:21" ht="12">
      <c r="T804" s="4"/>
      <c r="U804" s="4"/>
    </row>
    <row r="805" spans="20:21" ht="12">
      <c r="T805" s="4"/>
      <c r="U805" s="4"/>
    </row>
    <row r="806" spans="20:21" ht="12">
      <c r="T806" s="4"/>
      <c r="U806" s="4"/>
    </row>
    <row r="807" spans="20:21" ht="12">
      <c r="T807" s="4"/>
      <c r="U807" s="4"/>
    </row>
    <row r="808" spans="20:21" ht="12">
      <c r="T808" s="4"/>
      <c r="U808" s="4"/>
    </row>
    <row r="809" spans="20:21" ht="12">
      <c r="T809" s="4"/>
      <c r="U809" s="4"/>
    </row>
    <row r="810" spans="20:21" ht="12">
      <c r="T810" s="4"/>
      <c r="U810" s="4"/>
    </row>
    <row r="811" spans="20:21" ht="12">
      <c r="T811" s="4"/>
      <c r="U811" s="4"/>
    </row>
    <row r="812" spans="20:21" ht="12">
      <c r="T812" s="4"/>
      <c r="U812" s="4"/>
    </row>
    <row r="813" spans="20:21" ht="12">
      <c r="T813" s="4"/>
      <c r="U813" s="4"/>
    </row>
    <row r="814" spans="20:21" ht="12">
      <c r="T814" s="4"/>
      <c r="U814" s="4"/>
    </row>
    <row r="815" spans="20:21" ht="12">
      <c r="T815" s="4"/>
      <c r="U815" s="4"/>
    </row>
    <row r="816" spans="20:21" ht="12">
      <c r="T816" s="4"/>
      <c r="U816" s="4"/>
    </row>
    <row r="817" spans="20:21" ht="12">
      <c r="T817" s="4"/>
      <c r="U817" s="4"/>
    </row>
    <row r="818" spans="20:21" ht="12">
      <c r="T818" s="4"/>
      <c r="U818" s="4"/>
    </row>
    <row r="819" spans="20:21" ht="12">
      <c r="T819" s="4"/>
      <c r="U819" s="4"/>
    </row>
    <row r="820" spans="20:21" ht="12">
      <c r="T820" s="4"/>
      <c r="U820" s="4"/>
    </row>
    <row r="821" spans="20:21" ht="12">
      <c r="T821" s="4"/>
      <c r="U821" s="4"/>
    </row>
    <row r="822" spans="20:21" ht="12">
      <c r="T822" s="4"/>
      <c r="U822" s="4"/>
    </row>
    <row r="823" spans="20:21" ht="12">
      <c r="T823" s="4"/>
      <c r="U823" s="4"/>
    </row>
    <row r="824" spans="20:21" ht="12">
      <c r="T824" s="4"/>
      <c r="U824" s="4"/>
    </row>
    <row r="825" spans="20:21" ht="12">
      <c r="T825" s="4"/>
      <c r="U825" s="4"/>
    </row>
    <row r="826" spans="20:21" ht="12">
      <c r="T826" s="4"/>
      <c r="U826" s="4"/>
    </row>
    <row r="827" spans="20:21" ht="12">
      <c r="T827" s="4"/>
      <c r="U827" s="4"/>
    </row>
    <row r="828" spans="20:21" ht="12">
      <c r="T828" s="4"/>
      <c r="U828" s="4"/>
    </row>
    <row r="829" spans="20:21" ht="12">
      <c r="T829" s="4"/>
      <c r="U829" s="4"/>
    </row>
    <row r="830" spans="20:21" ht="12">
      <c r="T830" s="4"/>
      <c r="U830" s="4"/>
    </row>
    <row r="831" spans="20:21" ht="12">
      <c r="T831" s="4"/>
      <c r="U831" s="4"/>
    </row>
    <row r="832" spans="20:21" ht="12">
      <c r="T832" s="4"/>
      <c r="U832" s="4"/>
    </row>
    <row r="833" spans="20:21" ht="12">
      <c r="T833" s="4"/>
      <c r="U833" s="4"/>
    </row>
    <row r="834" spans="20:21" ht="12">
      <c r="T834" s="4"/>
      <c r="U834" s="4"/>
    </row>
    <row r="835" spans="20:21" ht="12">
      <c r="T835" s="4"/>
      <c r="U835" s="4"/>
    </row>
    <row r="836" spans="20:21" ht="12">
      <c r="T836" s="4"/>
      <c r="U836" s="4"/>
    </row>
    <row r="837" spans="20:21" ht="12">
      <c r="T837" s="4"/>
      <c r="U837" s="4"/>
    </row>
    <row r="838" spans="20:21" ht="12">
      <c r="T838" s="4"/>
      <c r="U838" s="4"/>
    </row>
    <row r="839" spans="20:21" ht="12">
      <c r="T839" s="4"/>
      <c r="U839" s="4"/>
    </row>
    <row r="840" spans="20:21" ht="12">
      <c r="T840" s="4"/>
      <c r="U840" s="4"/>
    </row>
    <row r="841" spans="20:21" ht="12">
      <c r="T841" s="4"/>
      <c r="U841" s="4"/>
    </row>
    <row r="842" spans="20:21" ht="12">
      <c r="T842" s="4"/>
      <c r="U842" s="4"/>
    </row>
    <row r="843" spans="20:21" ht="12">
      <c r="T843" s="4"/>
      <c r="U843" s="4"/>
    </row>
    <row r="844" spans="20:21" ht="12">
      <c r="T844" s="4"/>
      <c r="U844" s="4"/>
    </row>
    <row r="845" spans="20:21" ht="12">
      <c r="T845" s="4"/>
      <c r="U845" s="4"/>
    </row>
    <row r="846" spans="20:21" ht="12">
      <c r="T846" s="4"/>
      <c r="U846" s="4"/>
    </row>
    <row r="847" spans="20:21" ht="12">
      <c r="T847" s="4"/>
      <c r="U847" s="4"/>
    </row>
    <row r="848" spans="20:21" ht="12">
      <c r="T848" s="4"/>
      <c r="U848" s="4"/>
    </row>
    <row r="849" spans="20:21" ht="12">
      <c r="T849" s="4"/>
      <c r="U849" s="4"/>
    </row>
    <row r="850" spans="20:21" ht="12">
      <c r="T850" s="4"/>
      <c r="U850" s="4"/>
    </row>
    <row r="851" spans="20:21" ht="12">
      <c r="T851" s="4"/>
      <c r="U851" s="4"/>
    </row>
    <row r="852" spans="20:21" ht="12">
      <c r="T852" s="4"/>
      <c r="U852" s="4"/>
    </row>
    <row r="853" spans="20:21" ht="12">
      <c r="T853" s="4"/>
      <c r="U853" s="4"/>
    </row>
    <row r="854" spans="20:21" ht="12">
      <c r="T854" s="4"/>
      <c r="U854" s="4"/>
    </row>
    <row r="855" spans="20:21" ht="12">
      <c r="T855" s="4"/>
      <c r="U855" s="4"/>
    </row>
    <row r="856" spans="20:21" ht="12">
      <c r="T856" s="4"/>
      <c r="U856" s="4"/>
    </row>
    <row r="857" spans="20:21" ht="12">
      <c r="T857" s="4"/>
      <c r="U857" s="4"/>
    </row>
    <row r="858" spans="20:21" ht="12">
      <c r="T858" s="4"/>
      <c r="U858" s="4"/>
    </row>
    <row r="859" spans="20:21" ht="12">
      <c r="T859" s="4"/>
      <c r="U859" s="4"/>
    </row>
    <row r="860" spans="20:21" ht="12">
      <c r="T860" s="4"/>
      <c r="U860" s="4"/>
    </row>
    <row r="861" spans="20:21" ht="12">
      <c r="T861" s="4"/>
      <c r="U861" s="4"/>
    </row>
    <row r="862" spans="20:21" ht="12">
      <c r="T862" s="4"/>
      <c r="U862" s="4"/>
    </row>
    <row r="863" spans="20:21" ht="12">
      <c r="T863" s="4"/>
      <c r="U863" s="4"/>
    </row>
    <row r="864" spans="20:21" ht="12">
      <c r="T864" s="4"/>
      <c r="U864" s="4"/>
    </row>
    <row r="865" spans="20:21" ht="12">
      <c r="T865" s="4"/>
      <c r="U865" s="4"/>
    </row>
    <row r="866" spans="20:21" ht="12">
      <c r="T866" s="4"/>
      <c r="U866" s="4"/>
    </row>
    <row r="867" spans="20:21" ht="12">
      <c r="T867" s="4"/>
      <c r="U867" s="4"/>
    </row>
    <row r="868" spans="20:21" ht="12">
      <c r="T868" s="4"/>
      <c r="U868" s="4"/>
    </row>
    <row r="869" spans="20:21" ht="12">
      <c r="T869" s="4"/>
      <c r="U869" s="4"/>
    </row>
    <row r="870" spans="20:21" ht="12">
      <c r="T870" s="4"/>
      <c r="U870" s="4"/>
    </row>
    <row r="871" spans="20:21" ht="12">
      <c r="T871" s="4"/>
      <c r="U871" s="4"/>
    </row>
    <row r="872" spans="20:21" ht="12">
      <c r="T872" s="4"/>
      <c r="U872" s="4"/>
    </row>
    <row r="873" spans="20:21" ht="12">
      <c r="T873" s="4"/>
      <c r="U873" s="4"/>
    </row>
    <row r="874" spans="20:21" ht="12">
      <c r="T874" s="4"/>
      <c r="U874" s="4"/>
    </row>
    <row r="875" spans="20:21" ht="12">
      <c r="T875" s="4"/>
      <c r="U875" s="4"/>
    </row>
    <row r="876" spans="20:21" ht="12">
      <c r="T876" s="4"/>
      <c r="U876" s="4"/>
    </row>
    <row r="877" spans="20:21" ht="12">
      <c r="T877" s="4"/>
      <c r="U877" s="4"/>
    </row>
    <row r="878" spans="20:21" ht="12">
      <c r="T878" s="4"/>
      <c r="U878" s="4"/>
    </row>
    <row r="879" spans="20:21" ht="12">
      <c r="T879" s="4"/>
      <c r="U879" s="4"/>
    </row>
    <row r="880" spans="20:21" ht="12">
      <c r="T880" s="4"/>
      <c r="U880" s="4"/>
    </row>
    <row r="881" spans="20:21" ht="12">
      <c r="T881" s="4"/>
      <c r="U881" s="4"/>
    </row>
    <row r="882" spans="20:21" ht="12">
      <c r="T882" s="4"/>
      <c r="U882" s="4"/>
    </row>
    <row r="883" spans="20:21" ht="12">
      <c r="T883" s="4"/>
      <c r="U883" s="4"/>
    </row>
    <row r="884" spans="20:21" ht="12">
      <c r="T884" s="4"/>
      <c r="U884" s="4"/>
    </row>
    <row r="885" spans="20:21" ht="12">
      <c r="T885" s="4"/>
      <c r="U885" s="4"/>
    </row>
    <row r="886" spans="20:21" ht="12">
      <c r="T886" s="4"/>
      <c r="U886" s="4"/>
    </row>
    <row r="887" spans="20:21" ht="12">
      <c r="T887" s="4"/>
      <c r="U887" s="4"/>
    </row>
    <row r="888" spans="20:21" ht="12">
      <c r="T888" s="4"/>
      <c r="U888" s="4"/>
    </row>
    <row r="889" spans="20:21" ht="12">
      <c r="T889" s="4"/>
      <c r="U889" s="4"/>
    </row>
    <row r="890" spans="20:21" ht="12">
      <c r="T890" s="4"/>
      <c r="U890" s="4"/>
    </row>
    <row r="891" spans="20:21" ht="12">
      <c r="T891" s="4"/>
      <c r="U891" s="4"/>
    </row>
    <row r="892" spans="20:21" ht="12">
      <c r="T892" s="4"/>
      <c r="U892" s="4"/>
    </row>
    <row r="893" spans="20:21" ht="12">
      <c r="T893" s="4"/>
      <c r="U893" s="4"/>
    </row>
    <row r="894" spans="20:21" ht="12">
      <c r="T894" s="4"/>
      <c r="U894" s="4"/>
    </row>
    <row r="895" spans="20:21" ht="12">
      <c r="T895" s="4"/>
      <c r="U895" s="4"/>
    </row>
    <row r="896" spans="20:21" ht="12">
      <c r="T896" s="4"/>
      <c r="U896" s="4"/>
    </row>
    <row r="897" spans="20:21" ht="12">
      <c r="T897" s="4"/>
      <c r="U897" s="4"/>
    </row>
    <row r="898" spans="20:21" ht="12">
      <c r="T898" s="4"/>
      <c r="U898" s="4"/>
    </row>
    <row r="899" spans="20:21" ht="12">
      <c r="T899" s="4"/>
      <c r="U899" s="4"/>
    </row>
    <row r="900" spans="20:21" ht="12">
      <c r="T900" s="4"/>
      <c r="U900" s="4"/>
    </row>
    <row r="901" spans="20:21" ht="12">
      <c r="T901" s="4"/>
      <c r="U901" s="4"/>
    </row>
    <row r="902" spans="20:21" ht="12">
      <c r="T902" s="4"/>
      <c r="U902" s="4"/>
    </row>
    <row r="903" spans="20:21" ht="12">
      <c r="T903" s="4"/>
      <c r="U903" s="4"/>
    </row>
    <row r="904" spans="20:21" ht="12">
      <c r="T904" s="4"/>
      <c r="U904" s="4"/>
    </row>
    <row r="905" spans="20:21" ht="12">
      <c r="T905" s="4"/>
      <c r="U905" s="4"/>
    </row>
    <row r="906" spans="20:21" ht="12">
      <c r="T906" s="4"/>
      <c r="U906" s="4"/>
    </row>
    <row r="907" spans="20:21" ht="12">
      <c r="T907" s="4"/>
      <c r="U907" s="4"/>
    </row>
    <row r="908" spans="20:21" ht="12">
      <c r="T908" s="4"/>
      <c r="U908" s="4"/>
    </row>
    <row r="909" spans="20:21" ht="12">
      <c r="T909" s="4"/>
      <c r="U909" s="4"/>
    </row>
    <row r="910" spans="20:21" ht="12">
      <c r="T910" s="4"/>
      <c r="U910" s="4"/>
    </row>
    <row r="911" spans="20:21" ht="12">
      <c r="T911" s="4"/>
      <c r="U911" s="4"/>
    </row>
    <row r="912" spans="20:21" ht="12">
      <c r="T912" s="4"/>
      <c r="U912" s="4"/>
    </row>
    <row r="913" spans="20:21" ht="12">
      <c r="T913" s="4"/>
      <c r="U913" s="4"/>
    </row>
    <row r="914" spans="20:21" ht="12">
      <c r="T914" s="4"/>
      <c r="U914" s="4"/>
    </row>
    <row r="915" spans="20:21" ht="12">
      <c r="T915" s="4"/>
      <c r="U915" s="4"/>
    </row>
    <row r="916" spans="20:21" ht="12">
      <c r="T916" s="4"/>
      <c r="U916" s="4"/>
    </row>
    <row r="917" spans="20:21" ht="12">
      <c r="T917" s="4"/>
      <c r="U917" s="4"/>
    </row>
    <row r="918" spans="20:21" ht="12">
      <c r="T918" s="4"/>
      <c r="U918" s="4"/>
    </row>
    <row r="919" spans="20:21" ht="12">
      <c r="T919" s="4"/>
      <c r="U919" s="4"/>
    </row>
    <row r="920" spans="20:21" ht="12">
      <c r="T920" s="4"/>
      <c r="U920" s="4"/>
    </row>
    <row r="921" spans="20:21" ht="12">
      <c r="T921" s="4"/>
      <c r="U921" s="4"/>
    </row>
    <row r="922" spans="20:21" ht="12">
      <c r="T922" s="4"/>
      <c r="U922" s="4"/>
    </row>
    <row r="923" spans="20:21" ht="12">
      <c r="T923" s="4"/>
      <c r="U923" s="4"/>
    </row>
    <row r="924" spans="20:21" ht="12">
      <c r="T924" s="4"/>
      <c r="U924" s="4"/>
    </row>
    <row r="925" spans="20:21" ht="12">
      <c r="T925" s="4"/>
      <c r="U925" s="4"/>
    </row>
    <row r="926" spans="20:21" ht="12">
      <c r="T926" s="4"/>
      <c r="U926" s="4"/>
    </row>
    <row r="927" spans="20:21" ht="12">
      <c r="T927" s="4"/>
      <c r="U927" s="4"/>
    </row>
    <row r="928" spans="20:21" ht="12">
      <c r="T928" s="4"/>
      <c r="U928" s="4"/>
    </row>
    <row r="929" spans="20:21" ht="12">
      <c r="T929" s="4"/>
      <c r="U929" s="4"/>
    </row>
    <row r="930" spans="20:21" ht="12">
      <c r="T930" s="4"/>
      <c r="U930" s="4"/>
    </row>
    <row r="931" spans="20:21" ht="12">
      <c r="T931" s="4"/>
      <c r="U931" s="4"/>
    </row>
    <row r="932" spans="20:21" ht="12">
      <c r="T932" s="4"/>
      <c r="U932" s="4"/>
    </row>
    <row r="933" spans="20:21" ht="12">
      <c r="T933" s="4"/>
      <c r="U933" s="4"/>
    </row>
    <row r="934" spans="20:21" ht="12">
      <c r="T934" s="4"/>
      <c r="U934" s="4"/>
    </row>
    <row r="935" spans="20:21" ht="12">
      <c r="T935" s="4"/>
      <c r="U935" s="4"/>
    </row>
    <row r="936" spans="20:21" ht="12">
      <c r="T936" s="4"/>
      <c r="U936" s="4"/>
    </row>
    <row r="937" spans="20:21" ht="12">
      <c r="T937" s="4"/>
      <c r="U937" s="4"/>
    </row>
    <row r="938" spans="20:21" ht="12">
      <c r="T938" s="4"/>
      <c r="U938" s="4"/>
    </row>
    <row r="939" spans="20:21" ht="12">
      <c r="T939" s="4"/>
      <c r="U939" s="4"/>
    </row>
    <row r="940" spans="20:21" ht="12">
      <c r="T940" s="4"/>
      <c r="U940" s="4"/>
    </row>
    <row r="941" spans="20:21" ht="12">
      <c r="T941" s="4"/>
      <c r="U941" s="4"/>
    </row>
    <row r="942" spans="20:21" ht="12">
      <c r="T942" s="4"/>
      <c r="U942" s="4"/>
    </row>
    <row r="943" spans="20:21" ht="12">
      <c r="T943" s="4"/>
      <c r="U943" s="4"/>
    </row>
    <row r="944" spans="20:21" ht="12">
      <c r="T944" s="4"/>
      <c r="U944" s="4"/>
    </row>
    <row r="945" spans="20:21" ht="12">
      <c r="T945" s="4"/>
      <c r="U945" s="4"/>
    </row>
    <row r="946" spans="20:21" ht="12">
      <c r="T946" s="4"/>
      <c r="U946" s="4"/>
    </row>
    <row r="947" spans="20:21" ht="12">
      <c r="T947" s="4"/>
      <c r="U947" s="4"/>
    </row>
    <row r="948" spans="20:21" ht="12">
      <c r="T948" s="4"/>
      <c r="U948" s="4"/>
    </row>
    <row r="949" spans="20:21" ht="12">
      <c r="T949" s="4"/>
      <c r="U949" s="4"/>
    </row>
    <row r="950" spans="20:21" ht="12">
      <c r="T950" s="4"/>
      <c r="U950" s="4"/>
    </row>
    <row r="951" spans="20:21" ht="12">
      <c r="T951" s="4"/>
      <c r="U951" s="4"/>
    </row>
    <row r="952" spans="20:21" ht="12">
      <c r="T952" s="4"/>
      <c r="U952" s="4"/>
    </row>
    <row r="953" spans="20:21" ht="12">
      <c r="T953" s="4"/>
      <c r="U953" s="4"/>
    </row>
    <row r="954" spans="20:21" ht="12">
      <c r="T954" s="4"/>
      <c r="U954" s="4"/>
    </row>
    <row r="955" spans="20:21" ht="12">
      <c r="T955" s="4"/>
      <c r="U955" s="4"/>
    </row>
    <row r="956" spans="20:21" ht="12">
      <c r="T956" s="4"/>
      <c r="U956" s="4"/>
    </row>
    <row r="957" spans="20:21" ht="12">
      <c r="T957" s="4"/>
      <c r="U957" s="4"/>
    </row>
    <row r="958" spans="20:21" ht="12">
      <c r="T958" s="4"/>
      <c r="U958" s="4"/>
    </row>
    <row r="959" spans="20:21" ht="12">
      <c r="T959" s="4"/>
      <c r="U959" s="4"/>
    </row>
    <row r="960" spans="20:21" ht="12">
      <c r="T960" s="4"/>
      <c r="U960" s="4"/>
    </row>
    <row r="961" spans="20:21" ht="12">
      <c r="T961" s="4"/>
      <c r="U961" s="4"/>
    </row>
    <row r="962" spans="20:21" ht="12">
      <c r="T962" s="4"/>
      <c r="U962" s="4"/>
    </row>
    <row r="963" spans="20:21" ht="12">
      <c r="T963" s="4"/>
      <c r="U963" s="4"/>
    </row>
    <row r="964" spans="20:21" ht="12">
      <c r="T964" s="4"/>
      <c r="U964" s="4"/>
    </row>
    <row r="965" spans="20:21" ht="12">
      <c r="T965" s="4"/>
      <c r="U965" s="4"/>
    </row>
    <row r="966" spans="20:21" ht="12">
      <c r="T966" s="4"/>
      <c r="U966" s="4"/>
    </row>
    <row r="967" spans="20:21" ht="12">
      <c r="T967" s="4"/>
      <c r="U967" s="4"/>
    </row>
    <row r="968" spans="20:21" ht="12">
      <c r="T968" s="4"/>
      <c r="U968" s="4"/>
    </row>
    <row r="969" spans="20:21" ht="12">
      <c r="T969" s="4"/>
      <c r="U969" s="4"/>
    </row>
    <row r="970" spans="20:21" ht="12">
      <c r="T970" s="4"/>
      <c r="U970" s="4"/>
    </row>
    <row r="971" spans="20:21" ht="12">
      <c r="T971" s="4"/>
      <c r="U971" s="4"/>
    </row>
    <row r="972" spans="20:21" ht="12">
      <c r="T972" s="4"/>
      <c r="U972" s="4"/>
    </row>
    <row r="973" spans="20:21" ht="12">
      <c r="T973" s="4"/>
      <c r="U973" s="4"/>
    </row>
    <row r="974" spans="20:21" ht="12">
      <c r="T974" s="4"/>
      <c r="U974" s="4"/>
    </row>
    <row r="975" spans="20:21" ht="12">
      <c r="T975" s="4"/>
      <c r="U975" s="4"/>
    </row>
    <row r="976" spans="20:21" ht="12">
      <c r="T976" s="4"/>
      <c r="U976" s="4"/>
    </row>
    <row r="977" spans="20:21" ht="12">
      <c r="T977" s="4"/>
      <c r="U977" s="4"/>
    </row>
    <row r="978" spans="20:21" ht="12">
      <c r="T978" s="4"/>
      <c r="U978" s="4"/>
    </row>
    <row r="979" spans="20:21" ht="12">
      <c r="T979" s="4"/>
      <c r="U979" s="4"/>
    </row>
    <row r="980" spans="20:21" ht="12">
      <c r="T980" s="4"/>
      <c r="U980" s="4"/>
    </row>
    <row r="981" spans="20:21" ht="12">
      <c r="T981" s="4"/>
      <c r="U981" s="4"/>
    </row>
    <row r="982" spans="20:21" ht="12">
      <c r="T982" s="4"/>
      <c r="U982" s="4"/>
    </row>
    <row r="983" spans="20:21" ht="12">
      <c r="T983" s="4"/>
      <c r="U983" s="4"/>
    </row>
    <row r="984" spans="20:21" ht="12">
      <c r="T984" s="4"/>
      <c r="U984" s="4"/>
    </row>
    <row r="985" spans="20:21" ht="12">
      <c r="T985" s="4"/>
      <c r="U985" s="4"/>
    </row>
    <row r="986" spans="20:21" ht="12">
      <c r="T986" s="4"/>
      <c r="U986" s="4"/>
    </row>
    <row r="987" spans="20:21" ht="12">
      <c r="T987" s="4"/>
      <c r="U987" s="4"/>
    </row>
    <row r="988" spans="20:21" ht="12">
      <c r="T988" s="4"/>
      <c r="U988" s="4"/>
    </row>
    <row r="989" spans="20:21" ht="12">
      <c r="T989" s="4"/>
      <c r="U989" s="4"/>
    </row>
    <row r="990" spans="20:21" ht="12">
      <c r="T990" s="4"/>
      <c r="U990" s="4"/>
    </row>
    <row r="991" spans="20:21" ht="12">
      <c r="T991" s="4"/>
      <c r="U991" s="4"/>
    </row>
    <row r="992" spans="20:21" ht="12">
      <c r="T992" s="4"/>
      <c r="U992" s="4"/>
    </row>
    <row r="993" spans="20:21" ht="12">
      <c r="T993" s="4"/>
      <c r="U993" s="4"/>
    </row>
    <row r="994" spans="20:21" ht="12">
      <c r="T994" s="4"/>
      <c r="U994" s="4"/>
    </row>
    <row r="995" spans="20:21" ht="12">
      <c r="T995" s="4"/>
      <c r="U995" s="4"/>
    </row>
    <row r="996" spans="20:21" ht="12">
      <c r="T996" s="4"/>
      <c r="U996" s="4"/>
    </row>
    <row r="997" spans="20:21" ht="12">
      <c r="T997" s="4"/>
      <c r="U997" s="4"/>
    </row>
    <row r="998" spans="20:21" ht="12">
      <c r="T998" s="4"/>
      <c r="U998" s="4"/>
    </row>
    <row r="999" spans="20:21" ht="12">
      <c r="T999" s="4"/>
      <c r="U999" s="4"/>
    </row>
    <row r="1000" spans="20:21" ht="12">
      <c r="T1000" s="4"/>
      <c r="U1000" s="4"/>
    </row>
    <row r="1001" spans="20:21" ht="12">
      <c r="T1001" s="4"/>
      <c r="U1001" s="4"/>
    </row>
    <row r="1002" spans="20:21" ht="12">
      <c r="T1002" s="4"/>
      <c r="U1002" s="4"/>
    </row>
    <row r="1003" spans="20:21" ht="12">
      <c r="T1003" s="4"/>
      <c r="U1003" s="4"/>
    </row>
    <row r="1004" spans="20:21" ht="12">
      <c r="T1004" s="4"/>
      <c r="U1004" s="4"/>
    </row>
    <row r="1005" spans="20:21" ht="12">
      <c r="T1005" s="4"/>
      <c r="U1005" s="4"/>
    </row>
    <row r="1006" spans="20:21" ht="12">
      <c r="T1006" s="4"/>
      <c r="U1006" s="4"/>
    </row>
    <row r="1007" spans="20:21" ht="12">
      <c r="T1007" s="4"/>
      <c r="U1007" s="4"/>
    </row>
    <row r="1008" spans="20:21" ht="12">
      <c r="T1008" s="4"/>
      <c r="U1008" s="4"/>
    </row>
    <row r="1009" spans="20:21" ht="12">
      <c r="T1009" s="4"/>
      <c r="U1009" s="4"/>
    </row>
    <row r="1010" spans="20:21" ht="12">
      <c r="T1010" s="4"/>
      <c r="U1010" s="4"/>
    </row>
    <row r="1011" spans="20:21" ht="12">
      <c r="T1011" s="4"/>
      <c r="U1011" s="4"/>
    </row>
    <row r="1012" spans="20:21" ht="12">
      <c r="T1012" s="4"/>
      <c r="U1012" s="4"/>
    </row>
    <row r="1013" spans="20:21" ht="12">
      <c r="T1013" s="4"/>
      <c r="U1013" s="4"/>
    </row>
    <row r="1014" spans="20:21" ht="12">
      <c r="T1014" s="4"/>
      <c r="U1014" s="4"/>
    </row>
    <row r="1015" spans="20:21" ht="12">
      <c r="T1015" s="4"/>
      <c r="U1015" s="4"/>
    </row>
    <row r="1016" spans="20:21" ht="12">
      <c r="T1016" s="4"/>
      <c r="U1016" s="4"/>
    </row>
    <row r="1017" spans="20:21" ht="12">
      <c r="T1017" s="4"/>
      <c r="U1017" s="4"/>
    </row>
    <row r="1018" spans="20:21" ht="12">
      <c r="T1018" s="4"/>
      <c r="U1018" s="4"/>
    </row>
    <row r="1019" spans="20:21" ht="12">
      <c r="T1019" s="4"/>
      <c r="U1019" s="4"/>
    </row>
    <row r="1020" spans="20:21" ht="12">
      <c r="T1020" s="4"/>
      <c r="U1020" s="4"/>
    </row>
    <row r="1021" spans="20:21" ht="12">
      <c r="T1021" s="4"/>
      <c r="U1021" s="4"/>
    </row>
    <row r="1022" spans="20:21" ht="12">
      <c r="T1022" s="4"/>
      <c r="U1022" s="4"/>
    </row>
    <row r="1023" spans="20:21" ht="12">
      <c r="T1023" s="4"/>
      <c r="U1023" s="4"/>
    </row>
    <row r="1024" spans="20:21" ht="12">
      <c r="T1024" s="4"/>
      <c r="U1024" s="4"/>
    </row>
    <row r="1025" spans="20:21" ht="12">
      <c r="T1025" s="4"/>
      <c r="U1025" s="4"/>
    </row>
    <row r="1026" spans="20:21" ht="12">
      <c r="T1026" s="4"/>
      <c r="U1026" s="4"/>
    </row>
    <row r="1027" spans="20:21" ht="12">
      <c r="T1027" s="4"/>
      <c r="U1027" s="4"/>
    </row>
    <row r="1028" spans="20:21" ht="12">
      <c r="T1028" s="4"/>
      <c r="U1028" s="4"/>
    </row>
    <row r="1029" spans="20:21" ht="12">
      <c r="T1029" s="4"/>
      <c r="U1029" s="4"/>
    </row>
    <row r="1030" spans="20:21" ht="12">
      <c r="T1030" s="4"/>
      <c r="U1030" s="4"/>
    </row>
    <row r="1031" spans="20:21" ht="12">
      <c r="T1031" s="4"/>
      <c r="U1031" s="4"/>
    </row>
    <row r="1032" spans="20:21" ht="12">
      <c r="T1032" s="4"/>
      <c r="U1032" s="4"/>
    </row>
    <row r="1033" spans="20:21" ht="12">
      <c r="T1033" s="4"/>
      <c r="U1033" s="4"/>
    </row>
    <row r="1034" spans="20:21" ht="12">
      <c r="T1034" s="4"/>
      <c r="U1034" s="4"/>
    </row>
    <row r="1035" spans="20:21" ht="12">
      <c r="T1035" s="4"/>
      <c r="U1035" s="4"/>
    </row>
    <row r="1036" spans="20:21" ht="12">
      <c r="T1036" s="4"/>
      <c r="U1036" s="4"/>
    </row>
    <row r="1037" spans="20:21" ht="12">
      <c r="T1037" s="4"/>
      <c r="U1037" s="4"/>
    </row>
    <row r="1038" spans="20:21" ht="12">
      <c r="T1038" s="4"/>
      <c r="U1038" s="4"/>
    </row>
    <row r="1039" spans="20:21" ht="12">
      <c r="T1039" s="4"/>
      <c r="U1039" s="4"/>
    </row>
    <row r="1040" spans="20:21" ht="12">
      <c r="T1040" s="4"/>
      <c r="U1040" s="4"/>
    </row>
    <row r="1041" spans="20:21" ht="12">
      <c r="T1041" s="4"/>
      <c r="U1041" s="4"/>
    </row>
    <row r="1042" spans="20:21" ht="12">
      <c r="T1042" s="4"/>
      <c r="U1042" s="4"/>
    </row>
    <row r="1043" spans="20:21" ht="12">
      <c r="T1043" s="4"/>
      <c r="U1043" s="4"/>
    </row>
    <row r="1044" spans="20:21" ht="12">
      <c r="T1044" s="4"/>
      <c r="U1044" s="4"/>
    </row>
    <row r="1045" spans="20:21" ht="12">
      <c r="T1045" s="4"/>
      <c r="U1045" s="4"/>
    </row>
    <row r="1046" spans="20:21" ht="12">
      <c r="T1046" s="4"/>
      <c r="U1046" s="4"/>
    </row>
    <row r="1047" spans="20:21" ht="12">
      <c r="T1047" s="4"/>
      <c r="U1047" s="4"/>
    </row>
    <row r="1048" spans="20:21" ht="12">
      <c r="T1048" s="4"/>
      <c r="U1048" s="4"/>
    </row>
    <row r="1049" spans="20:21" ht="12">
      <c r="T1049" s="4"/>
      <c r="U1049" s="4"/>
    </row>
    <row r="1050" spans="20:21" ht="12">
      <c r="T1050" s="4"/>
      <c r="U1050" s="4"/>
    </row>
    <row r="1051" spans="20:21" ht="12">
      <c r="T1051" s="4"/>
      <c r="U1051" s="4"/>
    </row>
    <row r="1052" spans="20:21" ht="12">
      <c r="T1052" s="4"/>
      <c r="U1052" s="4"/>
    </row>
    <row r="1053" spans="20:21" ht="12">
      <c r="T1053" s="4"/>
      <c r="U1053" s="4"/>
    </row>
    <row r="1054" spans="20:21" ht="12">
      <c r="T1054" s="4"/>
      <c r="U1054" s="4"/>
    </row>
    <row r="1055" spans="20:21" ht="12">
      <c r="T1055" s="4"/>
      <c r="U1055" s="4"/>
    </row>
    <row r="1056" spans="20:21" ht="12">
      <c r="T1056" s="4"/>
      <c r="U1056" s="4"/>
    </row>
    <row r="1057" spans="20:21" ht="12">
      <c r="T1057" s="4"/>
      <c r="U1057" s="4"/>
    </row>
    <row r="1058" spans="20:21" ht="12">
      <c r="T1058" s="4"/>
      <c r="U1058" s="4"/>
    </row>
    <row r="1059" spans="20:21" ht="12">
      <c r="T1059" s="4"/>
      <c r="U1059" s="4"/>
    </row>
    <row r="1060" spans="20:21" ht="12">
      <c r="T1060" s="4"/>
      <c r="U1060" s="4"/>
    </row>
    <row r="1061" spans="20:21" ht="12">
      <c r="T1061" s="4"/>
      <c r="U1061" s="4"/>
    </row>
    <row r="1062" spans="20:21" ht="12">
      <c r="T1062" s="4"/>
      <c r="U1062" s="4"/>
    </row>
    <row r="1063" spans="20:21" ht="12">
      <c r="T1063" s="4"/>
      <c r="U1063" s="4"/>
    </row>
    <row r="1064" spans="20:21" ht="12">
      <c r="T1064" s="4"/>
      <c r="U1064" s="4"/>
    </row>
    <row r="1065" spans="20:21" ht="12">
      <c r="T1065" s="4"/>
      <c r="U1065" s="4"/>
    </row>
    <row r="1066" spans="20:21" ht="12">
      <c r="T1066" s="4"/>
      <c r="U1066" s="4"/>
    </row>
    <row r="1067" spans="20:21" ht="12">
      <c r="T1067" s="4"/>
      <c r="U1067" s="4"/>
    </row>
    <row r="1068" spans="20:21" ht="12">
      <c r="T1068" s="4"/>
      <c r="U1068" s="4"/>
    </row>
    <row r="1069" spans="20:21" ht="12">
      <c r="T1069" s="4"/>
      <c r="U1069" s="4"/>
    </row>
    <row r="1070" spans="20:21" ht="12">
      <c r="T1070" s="4"/>
      <c r="U1070" s="4"/>
    </row>
    <row r="1071" spans="20:21" ht="12">
      <c r="T1071" s="4"/>
      <c r="U1071" s="4"/>
    </row>
    <row r="1072" spans="20:21" ht="12">
      <c r="T1072" s="4"/>
      <c r="U1072" s="4"/>
    </row>
    <row r="1073" spans="20:21" ht="12">
      <c r="T1073" s="4"/>
      <c r="U1073" s="4"/>
    </row>
    <row r="1074" spans="20:21" ht="12">
      <c r="T1074" s="4"/>
      <c r="U1074" s="4"/>
    </row>
    <row r="1075" spans="20:21" ht="12">
      <c r="T1075" s="4"/>
      <c r="U1075" s="4"/>
    </row>
    <row r="1076" spans="20:21" ht="12">
      <c r="T1076" s="4"/>
      <c r="U1076" s="4"/>
    </row>
    <row r="1077" spans="20:21" ht="12">
      <c r="T1077" s="4"/>
      <c r="U1077" s="4"/>
    </row>
    <row r="1078" spans="20:21" ht="12">
      <c r="T1078" s="4"/>
      <c r="U1078" s="4"/>
    </row>
    <row r="1079" spans="20:21" ht="12">
      <c r="T1079" s="4"/>
      <c r="U1079" s="4"/>
    </row>
    <row r="1080" spans="20:21" ht="12">
      <c r="T1080" s="4"/>
      <c r="U1080" s="4"/>
    </row>
    <row r="1081" spans="20:21" ht="12">
      <c r="T1081" s="4"/>
      <c r="U1081" s="4"/>
    </row>
    <row r="1082" spans="20:21" ht="12">
      <c r="T1082" s="4"/>
      <c r="U1082" s="4"/>
    </row>
    <row r="1083" spans="20:21" ht="12">
      <c r="T1083" s="4"/>
      <c r="U1083" s="4"/>
    </row>
    <row r="1084" spans="20:21" ht="12">
      <c r="T1084" s="4"/>
      <c r="U1084" s="4"/>
    </row>
    <row r="1085" spans="20:21" ht="12">
      <c r="T1085" s="4"/>
      <c r="U1085" s="4"/>
    </row>
    <row r="1086" spans="20:21" ht="12">
      <c r="T1086" s="4"/>
      <c r="U1086" s="4"/>
    </row>
    <row r="1087" spans="20:21" ht="12">
      <c r="T1087" s="4"/>
      <c r="U1087" s="4"/>
    </row>
    <row r="1088" spans="20:21" ht="12">
      <c r="T1088" s="4"/>
      <c r="U1088" s="4"/>
    </row>
    <row r="1089" spans="20:21" ht="12">
      <c r="T1089" s="4"/>
      <c r="U1089" s="4"/>
    </row>
    <row r="1090" spans="20:21" ht="12">
      <c r="T1090" s="4"/>
      <c r="U1090" s="4"/>
    </row>
    <row r="1091" spans="20:21" ht="12">
      <c r="T1091" s="4"/>
      <c r="U1091" s="4"/>
    </row>
    <row r="1092" spans="20:21" ht="12">
      <c r="T1092" s="4"/>
      <c r="U1092" s="4"/>
    </row>
    <row r="1093" spans="20:21" ht="12">
      <c r="T1093" s="4"/>
      <c r="U1093" s="4"/>
    </row>
    <row r="1094" spans="20:21" ht="12">
      <c r="T1094" s="4"/>
      <c r="U1094" s="4"/>
    </row>
    <row r="1095" spans="20:21" ht="12">
      <c r="T1095" s="4"/>
      <c r="U1095" s="4"/>
    </row>
    <row r="1096" spans="20:21" ht="12">
      <c r="T1096" s="4"/>
      <c r="U1096" s="4"/>
    </row>
    <row r="1097" spans="20:21" ht="12">
      <c r="T1097" s="4"/>
      <c r="U1097" s="4"/>
    </row>
    <row r="1098" spans="20:21" ht="12">
      <c r="T1098" s="4"/>
      <c r="U1098" s="4"/>
    </row>
    <row r="1099" spans="20:21" ht="12">
      <c r="T1099" s="4"/>
      <c r="U1099" s="4"/>
    </row>
    <row r="1100" spans="20:21" ht="12">
      <c r="T1100" s="4"/>
      <c r="U1100" s="4"/>
    </row>
    <row r="1101" spans="20:21" ht="12">
      <c r="T1101" s="4"/>
      <c r="U1101" s="4"/>
    </row>
    <row r="1102" spans="20:21" ht="12">
      <c r="T1102" s="4"/>
      <c r="U1102" s="4"/>
    </row>
    <row r="1103" spans="20:21" ht="12">
      <c r="T1103" s="4"/>
      <c r="U1103" s="4"/>
    </row>
    <row r="1104" spans="20:21" ht="12">
      <c r="T1104" s="4"/>
      <c r="U1104" s="4"/>
    </row>
    <row r="1105" spans="20:21" ht="12">
      <c r="T1105" s="4"/>
      <c r="U1105" s="4"/>
    </row>
    <row r="1106" spans="20:21" ht="12">
      <c r="T1106" s="4"/>
      <c r="U1106" s="4"/>
    </row>
    <row r="1107" spans="20:21" ht="12">
      <c r="T1107" s="4"/>
      <c r="U1107" s="4"/>
    </row>
    <row r="1108" spans="20:21" ht="12">
      <c r="T1108" s="4"/>
      <c r="U1108" s="4"/>
    </row>
    <row r="1109" spans="20:21" ht="12">
      <c r="T1109" s="4"/>
      <c r="U1109" s="4"/>
    </row>
    <row r="1110" spans="20:21" ht="12">
      <c r="T1110" s="4"/>
      <c r="U1110" s="4"/>
    </row>
    <row r="1111" spans="20:21" ht="12">
      <c r="T1111" s="4"/>
      <c r="U1111" s="4"/>
    </row>
    <row r="1112" spans="20:21" ht="12">
      <c r="T1112" s="4"/>
      <c r="U1112" s="4"/>
    </row>
    <row r="1113" spans="20:21" ht="12">
      <c r="T1113" s="4"/>
      <c r="U1113" s="4"/>
    </row>
    <row r="1114" spans="20:21" ht="12">
      <c r="T1114" s="4"/>
      <c r="U1114" s="4"/>
    </row>
    <row r="1115" spans="20:21" ht="12">
      <c r="T1115" s="4"/>
      <c r="U1115" s="4"/>
    </row>
    <row r="1116" spans="20:21" ht="12">
      <c r="T1116" s="4"/>
      <c r="U1116" s="4"/>
    </row>
    <row r="1117" spans="20:21" ht="12">
      <c r="T1117" s="4"/>
      <c r="U1117" s="4"/>
    </row>
    <row r="1118" spans="20:21" ht="12">
      <c r="T1118" s="4"/>
      <c r="U1118" s="4"/>
    </row>
    <row r="1119" spans="20:21" ht="12">
      <c r="T1119" s="4"/>
      <c r="U1119" s="4"/>
    </row>
    <row r="1120" spans="20:21" ht="12">
      <c r="T1120" s="4"/>
      <c r="U1120" s="4"/>
    </row>
    <row r="1121" spans="20:21" ht="12">
      <c r="T1121" s="4"/>
      <c r="U1121" s="4"/>
    </row>
    <row r="1122" spans="20:21" ht="12">
      <c r="T1122" s="4"/>
      <c r="U1122" s="4"/>
    </row>
    <row r="1123" spans="20:21" ht="12">
      <c r="T1123" s="4"/>
      <c r="U1123" s="4"/>
    </row>
    <row r="1124" spans="20:21" ht="12">
      <c r="T1124" s="4"/>
      <c r="U1124" s="4"/>
    </row>
    <row r="1125" spans="20:21" ht="12">
      <c r="T1125" s="4"/>
      <c r="U1125" s="4"/>
    </row>
    <row r="1126" spans="20:21" ht="12">
      <c r="T1126" s="4"/>
      <c r="U1126" s="4"/>
    </row>
    <row r="1127" spans="20:21" ht="12">
      <c r="T1127" s="4"/>
      <c r="U1127" s="4"/>
    </row>
    <row r="1128" spans="20:21" ht="12">
      <c r="T1128" s="4"/>
      <c r="U1128" s="4"/>
    </row>
    <row r="1129" spans="20:21" ht="12">
      <c r="T1129" s="4"/>
      <c r="U1129" s="4"/>
    </row>
    <row r="1130" spans="20:21" ht="12">
      <c r="T1130" s="4"/>
      <c r="U1130" s="4"/>
    </row>
    <row r="1131" spans="20:21" ht="12">
      <c r="T1131" s="4"/>
      <c r="U1131" s="4"/>
    </row>
    <row r="1132" spans="20:21" ht="12">
      <c r="T1132" s="4"/>
      <c r="U1132" s="4"/>
    </row>
    <row r="1133" spans="20:21" ht="12">
      <c r="T1133" s="4"/>
      <c r="U1133" s="4"/>
    </row>
    <row r="1134" spans="20:21" ht="12">
      <c r="T1134" s="4"/>
      <c r="U1134" s="4"/>
    </row>
    <row r="1135" spans="20:21" ht="12">
      <c r="T1135" s="4"/>
      <c r="U1135" s="4"/>
    </row>
    <row r="1136" spans="20:21" ht="12">
      <c r="T1136" s="4"/>
      <c r="U1136" s="4"/>
    </row>
    <row r="1137" spans="20:21" ht="12">
      <c r="T1137" s="4"/>
      <c r="U1137" s="4"/>
    </row>
    <row r="1138" spans="20:21" ht="12">
      <c r="T1138" s="4"/>
      <c r="U1138" s="4"/>
    </row>
    <row r="1139" spans="20:21" ht="12">
      <c r="T1139" s="4"/>
      <c r="U1139" s="4"/>
    </row>
    <row r="1140" spans="20:21" ht="12">
      <c r="T1140" s="4"/>
      <c r="U1140" s="4"/>
    </row>
    <row r="1141" spans="20:21" ht="12">
      <c r="T1141" s="4"/>
      <c r="U1141" s="4"/>
    </row>
    <row r="1142" spans="20:21" ht="12">
      <c r="T1142" s="4"/>
      <c r="U1142" s="4"/>
    </row>
    <row r="1143" spans="20:21" ht="12">
      <c r="T1143" s="4"/>
      <c r="U1143" s="4"/>
    </row>
    <row r="1144" spans="20:21" ht="12">
      <c r="T1144" s="4"/>
      <c r="U1144" s="4"/>
    </row>
    <row r="1145" spans="20:21" ht="12">
      <c r="T1145" s="4"/>
      <c r="U1145" s="4"/>
    </row>
    <row r="1146" spans="20:21" ht="12">
      <c r="T1146" s="4"/>
      <c r="U1146" s="4"/>
    </row>
    <row r="1147" spans="20:21" ht="12">
      <c r="T1147" s="4"/>
      <c r="U1147" s="4"/>
    </row>
    <row r="1148" spans="20:21" ht="12">
      <c r="T1148" s="4"/>
      <c r="U1148" s="4"/>
    </row>
    <row r="1149" spans="20:21" ht="12">
      <c r="T1149" s="4"/>
      <c r="U1149" s="4"/>
    </row>
    <row r="1150" spans="20:21" ht="12">
      <c r="T1150" s="4"/>
      <c r="U1150" s="4"/>
    </row>
    <row r="1151" spans="20:21" ht="12">
      <c r="T1151" s="4"/>
      <c r="U1151" s="4"/>
    </row>
    <row r="1152" spans="20:21" ht="12">
      <c r="T1152" s="4"/>
      <c r="U1152" s="4"/>
    </row>
    <row r="1153" spans="20:21" ht="12">
      <c r="T1153" s="4"/>
      <c r="U1153" s="4"/>
    </row>
    <row r="1154" spans="20:21" ht="12">
      <c r="T1154" s="4"/>
      <c r="U1154" s="4"/>
    </row>
    <row r="1155" spans="20:21" ht="12">
      <c r="T1155" s="4"/>
      <c r="U1155" s="4"/>
    </row>
    <row r="1156" spans="20:21" ht="12">
      <c r="T1156" s="4"/>
      <c r="U1156" s="4"/>
    </row>
    <row r="1157" spans="20:21" ht="12">
      <c r="T1157" s="4"/>
      <c r="U1157" s="4"/>
    </row>
    <row r="1158" spans="20:21" ht="12">
      <c r="T1158" s="4"/>
      <c r="U1158" s="4"/>
    </row>
    <row r="1159" spans="20:21" ht="12">
      <c r="T1159" s="4"/>
      <c r="U1159" s="4"/>
    </row>
    <row r="1160" spans="20:21" ht="12">
      <c r="T1160" s="4"/>
      <c r="U1160" s="4"/>
    </row>
    <row r="1161" spans="20:21" ht="12">
      <c r="T1161" s="4"/>
      <c r="U1161" s="4"/>
    </row>
    <row r="1162" spans="20:21" ht="12">
      <c r="T1162" s="4"/>
      <c r="U1162" s="4"/>
    </row>
    <row r="1163" spans="20:21" ht="12">
      <c r="T1163" s="4"/>
      <c r="U1163" s="4"/>
    </row>
    <row r="1164" spans="20:21" ht="12">
      <c r="T1164" s="4"/>
      <c r="U1164" s="4"/>
    </row>
    <row r="1165" spans="20:21" ht="12">
      <c r="T1165" s="4"/>
      <c r="U1165" s="4"/>
    </row>
    <row r="1166" spans="20:21" ht="12">
      <c r="T1166" s="4"/>
      <c r="U1166" s="4"/>
    </row>
    <row r="1167" spans="20:21" ht="12">
      <c r="T1167" s="4"/>
      <c r="U1167" s="4"/>
    </row>
    <row r="1168" spans="20:21" ht="12">
      <c r="T1168" s="4"/>
      <c r="U1168" s="4"/>
    </row>
    <row r="1169" spans="20:21" ht="12">
      <c r="T1169" s="4"/>
      <c r="U1169" s="4"/>
    </row>
    <row r="1170" spans="20:21" ht="12">
      <c r="T1170" s="4"/>
      <c r="U1170" s="4"/>
    </row>
    <row r="1171" spans="20:21" ht="12">
      <c r="T1171" s="4"/>
      <c r="U1171" s="4"/>
    </row>
    <row r="1172" spans="20:21" ht="12">
      <c r="T1172" s="4"/>
      <c r="U1172" s="4"/>
    </row>
    <row r="1173" spans="20:21" ht="12">
      <c r="T1173" s="4"/>
      <c r="U1173" s="4"/>
    </row>
    <row r="1174" spans="20:21" ht="12">
      <c r="T1174" s="4"/>
      <c r="U1174" s="4"/>
    </row>
    <row r="1175" spans="20:21" ht="12">
      <c r="T1175" s="4"/>
      <c r="U1175" s="4"/>
    </row>
    <row r="1176" spans="20:21" ht="12">
      <c r="T1176" s="4"/>
      <c r="U1176" s="4"/>
    </row>
    <row r="1177" spans="20:21" ht="12">
      <c r="T1177" s="4"/>
      <c r="U1177" s="4"/>
    </row>
    <row r="1178" spans="20:21" ht="12">
      <c r="T1178" s="4"/>
      <c r="U1178" s="4"/>
    </row>
    <row r="1179" spans="20:21" ht="12">
      <c r="T1179" s="4"/>
      <c r="U1179" s="4"/>
    </row>
    <row r="1180" spans="20:21" ht="12">
      <c r="T1180" s="4"/>
      <c r="U1180" s="4"/>
    </row>
    <row r="1181" spans="20:21" ht="12">
      <c r="T1181" s="4"/>
      <c r="U1181" s="4"/>
    </row>
    <row r="1182" spans="20:21" ht="12">
      <c r="T1182" s="4"/>
      <c r="U1182" s="4"/>
    </row>
    <row r="1183" spans="20:21" ht="12">
      <c r="T1183" s="4"/>
      <c r="U1183" s="4"/>
    </row>
    <row r="1184" spans="20:21" ht="12">
      <c r="T1184" s="4"/>
      <c r="U1184" s="4"/>
    </row>
    <row r="1185" spans="20:21" ht="12">
      <c r="T1185" s="4"/>
      <c r="U1185" s="4"/>
    </row>
    <row r="1186" spans="20:21" ht="12">
      <c r="T1186" s="4"/>
      <c r="U1186" s="4"/>
    </row>
    <row r="1187" spans="20:21" ht="12">
      <c r="T1187" s="4"/>
      <c r="U1187" s="4"/>
    </row>
    <row r="1188" spans="20:21" ht="12">
      <c r="T1188" s="4"/>
      <c r="U1188" s="4"/>
    </row>
    <row r="1189" spans="20:21" ht="12">
      <c r="T1189" s="4"/>
      <c r="U1189" s="4"/>
    </row>
    <row r="1190" spans="20:21" ht="12">
      <c r="T1190" s="4"/>
      <c r="U1190" s="4"/>
    </row>
    <row r="1191" spans="20:21" ht="12">
      <c r="T1191" s="4"/>
      <c r="U1191" s="4"/>
    </row>
    <row r="1192" spans="20:21" ht="12">
      <c r="T1192" s="4"/>
      <c r="U1192" s="4"/>
    </row>
    <row r="1193" spans="20:21" ht="12">
      <c r="T1193" s="4"/>
      <c r="U1193" s="4"/>
    </row>
    <row r="1194" spans="20:21" ht="12">
      <c r="T1194" s="4"/>
      <c r="U1194" s="4"/>
    </row>
    <row r="1195" spans="20:21" ht="12">
      <c r="T1195" s="4"/>
      <c r="U1195" s="4"/>
    </row>
    <row r="1196" spans="20:21" ht="12">
      <c r="T1196" s="4"/>
      <c r="U1196" s="4"/>
    </row>
    <row r="1197" spans="20:21" ht="12">
      <c r="T1197" s="4"/>
      <c r="U1197" s="4"/>
    </row>
    <row r="1198" spans="20:21" ht="12">
      <c r="T1198" s="4"/>
      <c r="U1198" s="4"/>
    </row>
    <row r="1199" spans="20:21" ht="12">
      <c r="T1199" s="4"/>
      <c r="U1199" s="4"/>
    </row>
    <row r="1200" spans="20:21" ht="12">
      <c r="T1200" s="4"/>
      <c r="U1200" s="4"/>
    </row>
    <row r="1201" spans="20:21" ht="12">
      <c r="T1201" s="4"/>
      <c r="U1201" s="4"/>
    </row>
    <row r="1202" spans="20:21" ht="12">
      <c r="T1202" s="4"/>
      <c r="U1202" s="4"/>
    </row>
    <row r="1203" spans="20:21" ht="12">
      <c r="T1203" s="4"/>
      <c r="U1203" s="4"/>
    </row>
    <row r="1204" spans="20:21" ht="12">
      <c r="T1204" s="4"/>
      <c r="U1204" s="4"/>
    </row>
    <row r="1205" spans="20:21" ht="12">
      <c r="T1205" s="4"/>
      <c r="U1205" s="4"/>
    </row>
    <row r="1206" spans="20:21" ht="12">
      <c r="T1206" s="4"/>
      <c r="U1206" s="4"/>
    </row>
    <row r="1207" spans="20:21" ht="12">
      <c r="T1207" s="4"/>
      <c r="U1207" s="4"/>
    </row>
    <row r="1208" spans="20:21" ht="12">
      <c r="T1208" s="4"/>
      <c r="U1208" s="4"/>
    </row>
    <row r="1209" spans="20:21" ht="12">
      <c r="T1209" s="4"/>
      <c r="U1209" s="4"/>
    </row>
    <row r="1210" spans="20:21" ht="12">
      <c r="T1210" s="4"/>
      <c r="U1210" s="4"/>
    </row>
    <row r="1211" spans="20:21" ht="12">
      <c r="T1211" s="4"/>
      <c r="U1211" s="4"/>
    </row>
    <row r="1212" spans="20:21" ht="12">
      <c r="T1212" s="4"/>
      <c r="U1212" s="4"/>
    </row>
    <row r="1213" spans="20:21" ht="12">
      <c r="T1213" s="4"/>
      <c r="U1213" s="4"/>
    </row>
    <row r="1214" spans="20:21" ht="12">
      <c r="T1214" s="4"/>
      <c r="U1214" s="4"/>
    </row>
    <row r="1215" spans="20:21" ht="12">
      <c r="T1215" s="4"/>
      <c r="U1215" s="4"/>
    </row>
    <row r="1216" spans="20:21" ht="12">
      <c r="T1216" s="4"/>
      <c r="U1216" s="4"/>
    </row>
    <row r="1217" spans="20:21" ht="12">
      <c r="T1217" s="4"/>
      <c r="U1217" s="4"/>
    </row>
    <row r="1218" spans="20:21" ht="12">
      <c r="T1218" s="4"/>
      <c r="U1218" s="4"/>
    </row>
    <row r="1219" spans="20:21" ht="12">
      <c r="T1219" s="4"/>
      <c r="U1219" s="4"/>
    </row>
    <row r="1220" spans="20:21" ht="12">
      <c r="T1220" s="4"/>
      <c r="U1220" s="4"/>
    </row>
    <row r="1221" spans="20:21" ht="12">
      <c r="T1221" s="4"/>
      <c r="U1221" s="4"/>
    </row>
    <row r="1222" spans="20:21" ht="12">
      <c r="T1222" s="4"/>
      <c r="U1222" s="4"/>
    </row>
    <row r="1223" spans="20:21" ht="12">
      <c r="T1223" s="4"/>
      <c r="U1223" s="4"/>
    </row>
    <row r="1224" spans="20:21" ht="12">
      <c r="T1224" s="4"/>
      <c r="U1224" s="4"/>
    </row>
    <row r="1225" spans="20:21" ht="12">
      <c r="T1225" s="4"/>
      <c r="U1225" s="4"/>
    </row>
    <row r="1226" spans="20:21" ht="12">
      <c r="T1226" s="4"/>
      <c r="U1226" s="4"/>
    </row>
    <row r="1227" spans="20:21" ht="12">
      <c r="T1227" s="4"/>
      <c r="U1227" s="4"/>
    </row>
    <row r="1228" spans="20:21" ht="12">
      <c r="T1228" s="4"/>
      <c r="U1228" s="4"/>
    </row>
    <row r="1229" spans="20:21" ht="12">
      <c r="T1229" s="4"/>
      <c r="U1229" s="4"/>
    </row>
    <row r="1230" spans="20:21" ht="12">
      <c r="T1230" s="4"/>
      <c r="U1230" s="4"/>
    </row>
    <row r="1231" spans="20:21" ht="12">
      <c r="T1231" s="4"/>
      <c r="U1231" s="4"/>
    </row>
    <row r="1232" spans="20:21" ht="12">
      <c r="T1232" s="4"/>
      <c r="U1232" s="4"/>
    </row>
    <row r="1233" spans="20:21" ht="12">
      <c r="T1233" s="4"/>
      <c r="U1233" s="4"/>
    </row>
    <row r="1234" spans="20:21" ht="12">
      <c r="T1234" s="4"/>
      <c r="U1234" s="4"/>
    </row>
    <row r="1235" spans="20:21" ht="12">
      <c r="T1235" s="4"/>
      <c r="U1235" s="4"/>
    </row>
    <row r="1236" spans="20:21" ht="12">
      <c r="T1236" s="4"/>
      <c r="U1236" s="4"/>
    </row>
    <row r="1237" spans="20:21" ht="12">
      <c r="T1237" s="4"/>
      <c r="U1237" s="4"/>
    </row>
    <row r="1238" spans="20:21" ht="12">
      <c r="T1238" s="4"/>
      <c r="U1238" s="4"/>
    </row>
    <row r="1239" spans="20:21" ht="12">
      <c r="T1239" s="4"/>
      <c r="U1239" s="4"/>
    </row>
    <row r="1240" spans="20:21" ht="12">
      <c r="T1240" s="4"/>
      <c r="U1240" s="4"/>
    </row>
    <row r="1241" spans="20:21" ht="12">
      <c r="T1241" s="4"/>
      <c r="U1241" s="4"/>
    </row>
    <row r="1242" spans="20:21" ht="12">
      <c r="T1242" s="4"/>
      <c r="U1242" s="4"/>
    </row>
    <row r="1243" spans="20:21" ht="12">
      <c r="T1243" s="4"/>
      <c r="U1243" s="4"/>
    </row>
    <row r="1244" spans="20:21" ht="12">
      <c r="T1244" s="4"/>
      <c r="U1244" s="4"/>
    </row>
    <row r="1245" spans="20:21" ht="12">
      <c r="T1245" s="4"/>
      <c r="U1245" s="4"/>
    </row>
    <row r="1246" spans="20:21" ht="12">
      <c r="T1246" s="4"/>
      <c r="U1246" s="4"/>
    </row>
    <row r="1247" spans="20:21" ht="12">
      <c r="T1247" s="4"/>
      <c r="U1247" s="4"/>
    </row>
    <row r="1248" spans="20:21" ht="12">
      <c r="T1248" s="4"/>
      <c r="U1248" s="4"/>
    </row>
    <row r="1249" spans="20:21" ht="12">
      <c r="T1249" s="4"/>
      <c r="U1249" s="4"/>
    </row>
    <row r="1250" spans="20:21" ht="12">
      <c r="T1250" s="4"/>
      <c r="U1250" s="4"/>
    </row>
    <row r="1251" spans="20:21" ht="12">
      <c r="T1251" s="4"/>
      <c r="U1251" s="4"/>
    </row>
    <row r="1252" spans="20:21" ht="12">
      <c r="T1252" s="4"/>
      <c r="U1252" s="4"/>
    </row>
    <row r="1253" spans="20:21" ht="12">
      <c r="T1253" s="4"/>
      <c r="U1253" s="4"/>
    </row>
    <row r="1254" spans="20:21" ht="12">
      <c r="T1254" s="4"/>
      <c r="U1254" s="4"/>
    </row>
    <row r="1255" spans="20:21" ht="12">
      <c r="T1255" s="4"/>
      <c r="U1255" s="4"/>
    </row>
    <row r="1256" spans="20:21" ht="12">
      <c r="T1256" s="4"/>
      <c r="U1256" s="4"/>
    </row>
    <row r="1257" spans="20:21" ht="12">
      <c r="T1257" s="4"/>
      <c r="U1257" s="4"/>
    </row>
    <row r="1258" spans="20:21" ht="12">
      <c r="T1258" s="4"/>
      <c r="U1258" s="4"/>
    </row>
    <row r="1259" spans="20:21" ht="12">
      <c r="T1259" s="4"/>
      <c r="U1259" s="4"/>
    </row>
    <row r="1260" spans="20:21" ht="12">
      <c r="T1260" s="4"/>
      <c r="U1260" s="4"/>
    </row>
    <row r="1261" spans="20:21" ht="12">
      <c r="T1261" s="4"/>
      <c r="U1261" s="4"/>
    </row>
    <row r="1262" spans="20:21" ht="12">
      <c r="T1262" s="4"/>
      <c r="U1262" s="4"/>
    </row>
    <row r="1263" spans="20:21" ht="12">
      <c r="T1263" s="4"/>
      <c r="U1263" s="4"/>
    </row>
    <row r="1264" spans="20:21" ht="12">
      <c r="T1264" s="4"/>
      <c r="U1264" s="4"/>
    </row>
    <row r="1265" spans="20:21" ht="12">
      <c r="T1265" s="4"/>
      <c r="U1265" s="4"/>
    </row>
    <row r="1266" spans="20:21" ht="12">
      <c r="T1266" s="4"/>
      <c r="U1266" s="4"/>
    </row>
    <row r="1267" spans="20:21" ht="12">
      <c r="T1267" s="4"/>
      <c r="U1267" s="4"/>
    </row>
    <row r="1268" spans="20:21" ht="12">
      <c r="T1268" s="4"/>
      <c r="U1268" s="4"/>
    </row>
    <row r="1269" spans="20:21" ht="12">
      <c r="T1269" s="4"/>
      <c r="U1269" s="4"/>
    </row>
    <row r="1270" spans="20:21" ht="12">
      <c r="T1270" s="4"/>
      <c r="U1270" s="4"/>
    </row>
    <row r="1271" spans="20:21" ht="12">
      <c r="T1271" s="4"/>
      <c r="U1271" s="4"/>
    </row>
    <row r="1272" spans="20:21" ht="12">
      <c r="T1272" s="4"/>
      <c r="U1272" s="4"/>
    </row>
    <row r="1273" spans="20:21" ht="12">
      <c r="T1273" s="4"/>
      <c r="U1273" s="4"/>
    </row>
    <row r="1274" spans="20:21" ht="12">
      <c r="T1274" s="4"/>
      <c r="U1274" s="4"/>
    </row>
    <row r="1275" spans="20:21" ht="12">
      <c r="T1275" s="4"/>
      <c r="U1275" s="4"/>
    </row>
    <row r="1276" spans="20:21" ht="12">
      <c r="T1276" s="4"/>
      <c r="U1276" s="4"/>
    </row>
    <row r="1277" spans="20:21" ht="12">
      <c r="T1277" s="4"/>
      <c r="U1277" s="4"/>
    </row>
    <row r="1278" spans="20:21" ht="12">
      <c r="T1278" s="4"/>
      <c r="U1278" s="4"/>
    </row>
    <row r="1279" spans="20:21" ht="12">
      <c r="T1279" s="4"/>
      <c r="U1279" s="4"/>
    </row>
    <row r="1280" spans="20:21" ht="12">
      <c r="T1280" s="4"/>
      <c r="U1280" s="4"/>
    </row>
    <row r="1281" spans="20:21" ht="12">
      <c r="T1281" s="4"/>
      <c r="U1281" s="4"/>
    </row>
    <row r="1282" spans="20:21" ht="12">
      <c r="T1282" s="4"/>
      <c r="U1282" s="4"/>
    </row>
    <row r="1283" spans="20:21" ht="12">
      <c r="T1283" s="4"/>
      <c r="U1283" s="4"/>
    </row>
    <row r="1284" spans="20:21" ht="12">
      <c r="T1284" s="4"/>
      <c r="U1284" s="4"/>
    </row>
    <row r="1285" spans="20:21" ht="12">
      <c r="T1285" s="4"/>
      <c r="U1285" s="4"/>
    </row>
    <row r="1286" spans="20:21" ht="12">
      <c r="T1286" s="4"/>
      <c r="U1286" s="4"/>
    </row>
    <row r="1287" spans="20:21" ht="12">
      <c r="T1287" s="4"/>
      <c r="U1287" s="4"/>
    </row>
    <row r="1288" spans="20:21" ht="12">
      <c r="T1288" s="4"/>
      <c r="U1288" s="4"/>
    </row>
    <row r="1289" spans="20:21" ht="12">
      <c r="T1289" s="4"/>
      <c r="U1289" s="4"/>
    </row>
    <row r="1290" spans="20:21" ht="12">
      <c r="T1290" s="4"/>
      <c r="U1290" s="4"/>
    </row>
    <row r="1291" spans="20:21" ht="12">
      <c r="T1291" s="4"/>
      <c r="U1291" s="4"/>
    </row>
    <row r="1292" spans="20:21" ht="12">
      <c r="T1292" s="4"/>
      <c r="U1292" s="4"/>
    </row>
    <row r="1293" spans="20:21" ht="12">
      <c r="T1293" s="4"/>
      <c r="U1293" s="4"/>
    </row>
    <row r="1294" spans="20:21" ht="12">
      <c r="T1294" s="4"/>
      <c r="U1294" s="4"/>
    </row>
    <row r="1295" spans="20:21" ht="12">
      <c r="T1295" s="4"/>
      <c r="U1295" s="4"/>
    </row>
    <row r="1296" spans="20:21" ht="12">
      <c r="T1296" s="4"/>
      <c r="U1296" s="4"/>
    </row>
    <row r="1297" spans="20:21" ht="12">
      <c r="T1297" s="4"/>
      <c r="U1297" s="4"/>
    </row>
    <row r="1298" spans="20:21" ht="12">
      <c r="T1298" s="4"/>
      <c r="U1298" s="4"/>
    </row>
    <row r="1299" spans="20:21" ht="12">
      <c r="T1299" s="4"/>
      <c r="U1299" s="4"/>
    </row>
    <row r="1300" spans="20:21" ht="12">
      <c r="T1300" s="4"/>
      <c r="U1300" s="4"/>
    </row>
    <row r="1301" spans="20:21" ht="12">
      <c r="T1301" s="4"/>
      <c r="U1301" s="4"/>
    </row>
    <row r="1302" spans="20:21" ht="12">
      <c r="T1302" s="4"/>
      <c r="U1302" s="4"/>
    </row>
    <row r="1303" spans="20:21" ht="12">
      <c r="T1303" s="4"/>
      <c r="U1303" s="4"/>
    </row>
    <row r="1304" spans="20:21" ht="12">
      <c r="T1304" s="4"/>
      <c r="U1304" s="4"/>
    </row>
    <row r="1305" spans="20:21" ht="12">
      <c r="T1305" s="4"/>
      <c r="U1305" s="4"/>
    </row>
    <row r="1306" spans="20:21" ht="12">
      <c r="T1306" s="4"/>
      <c r="U1306" s="4"/>
    </row>
    <row r="1307" spans="20:21" ht="12">
      <c r="T1307" s="4"/>
      <c r="U1307" s="4"/>
    </row>
    <row r="1308" spans="20:21" ht="12">
      <c r="T1308" s="4"/>
      <c r="U1308" s="4"/>
    </row>
    <row r="1309" spans="20:21" ht="12">
      <c r="T1309" s="4"/>
      <c r="U1309" s="4"/>
    </row>
    <row r="1310" spans="20:21" ht="12">
      <c r="T1310" s="4"/>
      <c r="U1310" s="4"/>
    </row>
    <row r="1311" spans="20:21" ht="12">
      <c r="T1311" s="4"/>
      <c r="U1311" s="4"/>
    </row>
    <row r="1312" spans="20:21" ht="12">
      <c r="T1312" s="4"/>
      <c r="U1312" s="4"/>
    </row>
    <row r="1313" spans="20:21" ht="12">
      <c r="T1313" s="4"/>
      <c r="U1313" s="4"/>
    </row>
    <row r="1314" spans="20:21" ht="12">
      <c r="T1314" s="4"/>
      <c r="U1314" s="4"/>
    </row>
    <row r="1315" spans="20:21" ht="12">
      <c r="T1315" s="4"/>
      <c r="U1315" s="4"/>
    </row>
    <row r="1316" spans="20:21" ht="12">
      <c r="T1316" s="4"/>
      <c r="U1316" s="4"/>
    </row>
    <row r="1317" spans="20:21" ht="12">
      <c r="T1317" s="4"/>
      <c r="U1317" s="4"/>
    </row>
    <row r="1318" spans="20:21" ht="12">
      <c r="T1318" s="4"/>
      <c r="U1318" s="4"/>
    </row>
    <row r="1319" spans="20:21" ht="12">
      <c r="T1319" s="4"/>
      <c r="U1319" s="4"/>
    </row>
    <row r="1320" spans="20:21" ht="12">
      <c r="T1320" s="4"/>
      <c r="U1320" s="4"/>
    </row>
    <row r="1321" spans="20:21" ht="12">
      <c r="T1321" s="4"/>
      <c r="U1321" s="4"/>
    </row>
    <row r="1322" spans="20:21" ht="12">
      <c r="T1322" s="4"/>
      <c r="U1322" s="4"/>
    </row>
    <row r="1323" spans="20:21" ht="12">
      <c r="T1323" s="4"/>
      <c r="U1323" s="4"/>
    </row>
    <row r="1324" spans="20:21" ht="12">
      <c r="T1324" s="4"/>
      <c r="U1324" s="4"/>
    </row>
    <row r="1325" spans="20:21" ht="12">
      <c r="T1325" s="4"/>
      <c r="U1325" s="4"/>
    </row>
    <row r="1326" spans="20:21" ht="12">
      <c r="T1326" s="4"/>
      <c r="U1326" s="4"/>
    </row>
    <row r="1327" spans="20:21" ht="12">
      <c r="T1327" s="4"/>
      <c r="U1327" s="4"/>
    </row>
    <row r="1328" spans="20:21" ht="12">
      <c r="T1328" s="4"/>
      <c r="U1328" s="4"/>
    </row>
    <row r="1329" spans="20:21" ht="12">
      <c r="T1329" s="4"/>
      <c r="U1329" s="4"/>
    </row>
    <row r="1330" spans="20:21" ht="12">
      <c r="T1330" s="4"/>
      <c r="U1330" s="4"/>
    </row>
    <row r="1331" spans="20:21" ht="12">
      <c r="T1331" s="4"/>
      <c r="U1331" s="4"/>
    </row>
    <row r="1332" spans="20:21" ht="12">
      <c r="T1332" s="4"/>
      <c r="U1332" s="4"/>
    </row>
    <row r="1333" spans="20:21" ht="12">
      <c r="T1333" s="4"/>
      <c r="U1333" s="4"/>
    </row>
    <row r="1334" spans="20:21" ht="12">
      <c r="T1334" s="4"/>
      <c r="U1334" s="4"/>
    </row>
    <row r="1335" spans="20:21" ht="12">
      <c r="T1335" s="4"/>
      <c r="U1335" s="4"/>
    </row>
    <row r="1336" spans="20:21" ht="12">
      <c r="T1336" s="4"/>
      <c r="U1336" s="4"/>
    </row>
    <row r="1337" spans="20:21" ht="12">
      <c r="T1337" s="4"/>
      <c r="U1337" s="4"/>
    </row>
    <row r="1338" spans="20:21" ht="12">
      <c r="T1338" s="4"/>
      <c r="U1338" s="4"/>
    </row>
    <row r="1339" spans="20:21" ht="12">
      <c r="T1339" s="4"/>
      <c r="U1339" s="4"/>
    </row>
    <row r="1340" spans="20:21" ht="12">
      <c r="T1340" s="4"/>
      <c r="U1340" s="4"/>
    </row>
    <row r="1341" spans="20:21" ht="12">
      <c r="T1341" s="4"/>
      <c r="U1341" s="4"/>
    </row>
    <row r="1342" spans="20:21" ht="12">
      <c r="T1342" s="4"/>
      <c r="U1342" s="4"/>
    </row>
    <row r="1343" spans="20:21" ht="12">
      <c r="T1343" s="4"/>
      <c r="U1343" s="4"/>
    </row>
    <row r="1344" spans="20:21" ht="12">
      <c r="T1344" s="4"/>
      <c r="U1344" s="4"/>
    </row>
    <row r="1345" spans="20:21" ht="12">
      <c r="T1345" s="4"/>
      <c r="U1345" s="4"/>
    </row>
    <row r="1346" spans="20:21" ht="12">
      <c r="T1346" s="4"/>
      <c r="U1346" s="4"/>
    </row>
    <row r="1347" spans="20:21" ht="12">
      <c r="T1347" s="4"/>
      <c r="U1347" s="4"/>
    </row>
    <row r="1348" spans="20:21" ht="12">
      <c r="T1348" s="4"/>
      <c r="U1348" s="4"/>
    </row>
    <row r="1349" spans="20:21" ht="12">
      <c r="T1349" s="4"/>
      <c r="U1349" s="4"/>
    </row>
    <row r="1350" spans="20:21" ht="12">
      <c r="T1350" s="4"/>
      <c r="U1350" s="4"/>
    </row>
    <row r="1351" spans="20:21" ht="12">
      <c r="T1351" s="4"/>
      <c r="U1351" s="4"/>
    </row>
    <row r="1352" spans="20:21" ht="12">
      <c r="T1352" s="4"/>
      <c r="U1352" s="4"/>
    </row>
    <row r="1353" spans="20:21" ht="12">
      <c r="T1353" s="4"/>
      <c r="U1353" s="4"/>
    </row>
    <row r="1354" spans="20:21" ht="12">
      <c r="T1354" s="4"/>
      <c r="U1354" s="4"/>
    </row>
    <row r="1355" spans="20:21" ht="12">
      <c r="T1355" s="4"/>
      <c r="U1355" s="4"/>
    </row>
    <row r="1356" spans="20:21" ht="12">
      <c r="T1356" s="4"/>
      <c r="U1356" s="4"/>
    </row>
    <row r="1357" spans="20:21" ht="12">
      <c r="T1357" s="4"/>
      <c r="U1357" s="4"/>
    </row>
    <row r="1358" spans="20:21" ht="12">
      <c r="T1358" s="4"/>
      <c r="U1358" s="4"/>
    </row>
    <row r="1359" spans="20:21" ht="12">
      <c r="T1359" s="4"/>
      <c r="U1359" s="4"/>
    </row>
    <row r="1360" spans="20:21" ht="12">
      <c r="T1360" s="4"/>
      <c r="U1360" s="4"/>
    </row>
    <row r="1361" spans="20:21" ht="12">
      <c r="T1361" s="4"/>
      <c r="U1361" s="4"/>
    </row>
    <row r="1362" spans="20:21" ht="12">
      <c r="T1362" s="4"/>
      <c r="U1362" s="4"/>
    </row>
    <row r="1363" spans="20:21" ht="12">
      <c r="T1363" s="4"/>
      <c r="U1363" s="4"/>
    </row>
    <row r="1364" spans="20:21" ht="12">
      <c r="T1364" s="4"/>
      <c r="U1364" s="4"/>
    </row>
    <row r="1365" spans="20:21" ht="12">
      <c r="T1365" s="4"/>
      <c r="U1365" s="4"/>
    </row>
    <row r="1366" spans="20:21" ht="12">
      <c r="T1366" s="4"/>
      <c r="U1366" s="4"/>
    </row>
    <row r="1367" spans="20:21" ht="12">
      <c r="T1367" s="4"/>
      <c r="U1367" s="4"/>
    </row>
    <row r="1368" spans="20:21" ht="12">
      <c r="T1368" s="4"/>
      <c r="U1368" s="4"/>
    </row>
    <row r="1369" spans="20:21" ht="12">
      <c r="T1369" s="4"/>
      <c r="U1369" s="4"/>
    </row>
    <row r="1370" spans="20:21" ht="12">
      <c r="T1370" s="4"/>
      <c r="U1370" s="4"/>
    </row>
    <row r="1371" spans="20:21" ht="12">
      <c r="T1371" s="4"/>
      <c r="U1371" s="4"/>
    </row>
    <row r="1372" spans="20:21" ht="12">
      <c r="T1372" s="4"/>
      <c r="U1372" s="4"/>
    </row>
    <row r="1373" spans="20:21" ht="12">
      <c r="T1373" s="4"/>
      <c r="U1373" s="4"/>
    </row>
    <row r="1374" spans="20:21" ht="12">
      <c r="T1374" s="4"/>
      <c r="U1374" s="4"/>
    </row>
    <row r="1375" spans="20:21" ht="12">
      <c r="T1375" s="4"/>
      <c r="U1375" s="4"/>
    </row>
    <row r="1376" spans="20:21" ht="12">
      <c r="T1376" s="4"/>
      <c r="U1376" s="4"/>
    </row>
    <row r="1377" spans="20:21" ht="12">
      <c r="T1377" s="4"/>
      <c r="U1377" s="4"/>
    </row>
    <row r="1378" spans="20:21" ht="12">
      <c r="T1378" s="4"/>
      <c r="U1378" s="4"/>
    </row>
    <row r="1379" spans="20:21" ht="12">
      <c r="T1379" s="4"/>
      <c r="U1379" s="4"/>
    </row>
    <row r="1380" spans="20:21" ht="12">
      <c r="T1380" s="4"/>
      <c r="U1380" s="4"/>
    </row>
    <row r="1381" spans="20:21" ht="12">
      <c r="T1381" s="4"/>
      <c r="U1381" s="4"/>
    </row>
    <row r="1382" spans="20:21" ht="12">
      <c r="T1382" s="4"/>
      <c r="U1382" s="4"/>
    </row>
    <row r="1383" spans="20:21" ht="12">
      <c r="T1383" s="4"/>
      <c r="U1383" s="4"/>
    </row>
    <row r="1384" spans="20:21" ht="12">
      <c r="T1384" s="4"/>
      <c r="U1384" s="4"/>
    </row>
    <row r="1385" spans="20:21" ht="12">
      <c r="T1385" s="4"/>
      <c r="U1385" s="4"/>
    </row>
    <row r="1386" spans="20:21" ht="12">
      <c r="T1386" s="4"/>
      <c r="U1386" s="4"/>
    </row>
    <row r="1387" spans="20:21" ht="12">
      <c r="T1387" s="4"/>
      <c r="U1387" s="4"/>
    </row>
    <row r="1388" spans="20:21" ht="12">
      <c r="T1388" s="4"/>
      <c r="U1388" s="4"/>
    </row>
    <row r="1389" spans="20:21" ht="12">
      <c r="T1389" s="4"/>
      <c r="U1389" s="4"/>
    </row>
    <row r="1390" spans="20:21" ht="12">
      <c r="T1390" s="4"/>
      <c r="U1390" s="4"/>
    </row>
    <row r="1391" spans="20:21" ht="12">
      <c r="T1391" s="4"/>
      <c r="U1391" s="4"/>
    </row>
    <row r="1392" spans="20:21" ht="12">
      <c r="T1392" s="4"/>
      <c r="U1392" s="4"/>
    </row>
    <row r="1393" spans="20:21" ht="12">
      <c r="T1393" s="4"/>
      <c r="U1393" s="4"/>
    </row>
    <row r="1394" spans="20:21" ht="12">
      <c r="T1394" s="4"/>
      <c r="U1394" s="4"/>
    </row>
    <row r="1395" spans="20:21" ht="12">
      <c r="T1395" s="4"/>
      <c r="U1395" s="4"/>
    </row>
    <row r="1396" spans="20:21" ht="12">
      <c r="T1396" s="4"/>
      <c r="U1396" s="4"/>
    </row>
    <row r="1397" spans="20:21" ht="12">
      <c r="T1397" s="4"/>
      <c r="U1397" s="4"/>
    </row>
    <row r="1398" spans="20:21" ht="12">
      <c r="T1398" s="4"/>
      <c r="U1398" s="4"/>
    </row>
    <row r="1399" spans="20:21" ht="12">
      <c r="T1399" s="4"/>
      <c r="U1399" s="4"/>
    </row>
    <row r="1400" spans="20:21" ht="12">
      <c r="T1400" s="4"/>
      <c r="U1400" s="4"/>
    </row>
    <row r="1401" spans="20:21" ht="12">
      <c r="T1401" s="4"/>
      <c r="U1401" s="4"/>
    </row>
    <row r="1402" spans="20:21" ht="12">
      <c r="T1402" s="4"/>
      <c r="U1402" s="4"/>
    </row>
    <row r="1403" spans="20:21" ht="12">
      <c r="T1403" s="4"/>
      <c r="U1403" s="4"/>
    </row>
    <row r="1404" spans="20:21" ht="12">
      <c r="T1404" s="4"/>
      <c r="U1404" s="4"/>
    </row>
    <row r="1405" spans="20:21" ht="12">
      <c r="T1405" s="4"/>
      <c r="U1405" s="4"/>
    </row>
    <row r="1406" spans="20:21" ht="12">
      <c r="T1406" s="4"/>
      <c r="U1406" s="4"/>
    </row>
    <row r="1407" spans="20:21" ht="12">
      <c r="T1407" s="4"/>
      <c r="U1407" s="4"/>
    </row>
    <row r="1408" spans="20:21" ht="12">
      <c r="T1408" s="4"/>
      <c r="U1408" s="4"/>
    </row>
    <row r="1409" spans="20:21" ht="12">
      <c r="T1409" s="4"/>
      <c r="U1409" s="4"/>
    </row>
    <row r="1410" spans="20:21" ht="12">
      <c r="T1410" s="4"/>
      <c r="U1410" s="4"/>
    </row>
    <row r="1411" spans="20:21" ht="12">
      <c r="T1411" s="4"/>
      <c r="U1411" s="4"/>
    </row>
    <row r="1412" spans="20:21" ht="12">
      <c r="T1412" s="4"/>
      <c r="U1412" s="4"/>
    </row>
    <row r="1413" spans="20:21" ht="12">
      <c r="T1413" s="4"/>
      <c r="U1413" s="4"/>
    </row>
    <row r="1414" spans="20:21" ht="12">
      <c r="T1414" s="4"/>
      <c r="U1414" s="4"/>
    </row>
    <row r="1415" spans="20:21" ht="12">
      <c r="T1415" s="4"/>
      <c r="U1415" s="4"/>
    </row>
    <row r="1416" spans="20:21" ht="12">
      <c r="T1416" s="4"/>
      <c r="U1416" s="4"/>
    </row>
    <row r="1417" spans="20:21" ht="12">
      <c r="T1417" s="4"/>
      <c r="U1417" s="4"/>
    </row>
    <row r="1418" spans="20:21" ht="12">
      <c r="T1418" s="4"/>
      <c r="U1418" s="4"/>
    </row>
    <row r="1419" spans="20:21" ht="12">
      <c r="T1419" s="4"/>
      <c r="U1419" s="4"/>
    </row>
    <row r="1420" spans="20:21" ht="12">
      <c r="T1420" s="4"/>
      <c r="U1420" s="4"/>
    </row>
    <row r="1421" spans="20:21" ht="12">
      <c r="T1421" s="4"/>
      <c r="U1421" s="4"/>
    </row>
    <row r="1422" spans="20:21" ht="12">
      <c r="T1422" s="4"/>
      <c r="U1422" s="4"/>
    </row>
    <row r="1423" spans="20:21" ht="12">
      <c r="T1423" s="4"/>
      <c r="U1423" s="4"/>
    </row>
    <row r="1424" spans="20:21" ht="12">
      <c r="T1424" s="4"/>
      <c r="U1424" s="4"/>
    </row>
    <row r="1425" spans="20:21" ht="12">
      <c r="T1425" s="4"/>
      <c r="U1425" s="4"/>
    </row>
    <row r="1426" spans="20:21" ht="12">
      <c r="T1426" s="4"/>
      <c r="U1426" s="4"/>
    </row>
    <row r="1427" spans="20:21" ht="12">
      <c r="T1427" s="4"/>
      <c r="U1427" s="4"/>
    </row>
    <row r="1428" spans="20:21" ht="12">
      <c r="T1428" s="4"/>
      <c r="U1428" s="4"/>
    </row>
    <row r="1429" spans="20:21" ht="12">
      <c r="T1429" s="4"/>
      <c r="U1429" s="4"/>
    </row>
    <row r="1430" spans="20:21" ht="12">
      <c r="T1430" s="4"/>
      <c r="U1430" s="4"/>
    </row>
    <row r="1431" spans="20:21" ht="12">
      <c r="T1431" s="4"/>
      <c r="U1431" s="4"/>
    </row>
    <row r="1432" spans="20:21" ht="12">
      <c r="T1432" s="4"/>
      <c r="U1432" s="4"/>
    </row>
    <row r="1433" spans="20:21" ht="12">
      <c r="T1433" s="4"/>
      <c r="U1433" s="4"/>
    </row>
    <row r="1434" spans="20:21" ht="12">
      <c r="T1434" s="4"/>
      <c r="U1434" s="4"/>
    </row>
    <row r="1435" spans="20:21" ht="12">
      <c r="T1435" s="4"/>
      <c r="U1435" s="4"/>
    </row>
    <row r="1436" spans="20:21" ht="12">
      <c r="T1436" s="4"/>
      <c r="U1436" s="4"/>
    </row>
    <row r="1437" spans="20:21" ht="12">
      <c r="T1437" s="4"/>
      <c r="U1437" s="4"/>
    </row>
    <row r="1438" spans="20:21" ht="12">
      <c r="T1438" s="4"/>
      <c r="U1438" s="4"/>
    </row>
    <row r="1439" spans="20:21" ht="12">
      <c r="T1439" s="4"/>
      <c r="U1439" s="4"/>
    </row>
    <row r="1440" spans="20:21" ht="12">
      <c r="T1440" s="4"/>
      <c r="U1440" s="4"/>
    </row>
    <row r="1441" spans="20:21" ht="12">
      <c r="T1441" s="4"/>
      <c r="U1441" s="4"/>
    </row>
    <row r="1442" spans="20:21" ht="12">
      <c r="T1442" s="4"/>
      <c r="U1442" s="4"/>
    </row>
    <row r="1443" spans="20:21" ht="12">
      <c r="T1443" s="4"/>
      <c r="U1443" s="4"/>
    </row>
    <row r="1444" spans="20:21" ht="12">
      <c r="T1444" s="4"/>
      <c r="U1444" s="4"/>
    </row>
    <row r="1445" spans="20:21" ht="12">
      <c r="T1445" s="4"/>
      <c r="U1445" s="4"/>
    </row>
    <row r="1446" spans="20:21" ht="12">
      <c r="T1446" s="4"/>
      <c r="U1446" s="4"/>
    </row>
    <row r="1447" spans="20:21" ht="12">
      <c r="T1447" s="4"/>
      <c r="U1447" s="4"/>
    </row>
    <row r="1448" spans="20:21" ht="12">
      <c r="T1448" s="4"/>
      <c r="U1448" s="4"/>
    </row>
    <row r="1449" spans="20:21" ht="12">
      <c r="T1449" s="4"/>
      <c r="U1449" s="4"/>
    </row>
    <row r="1450" spans="20:21" ht="12">
      <c r="T1450" s="4"/>
      <c r="U1450" s="4"/>
    </row>
    <row r="1451" spans="20:21" ht="12">
      <c r="T1451" s="4"/>
      <c r="U1451" s="4"/>
    </row>
    <row r="1452" spans="20:21" ht="12">
      <c r="T1452" s="4"/>
      <c r="U1452" s="4"/>
    </row>
    <row r="1453" spans="20:21" ht="12">
      <c r="T1453" s="4"/>
      <c r="U1453" s="4"/>
    </row>
    <row r="1454" spans="20:21" ht="12">
      <c r="T1454" s="4"/>
      <c r="U1454" s="4"/>
    </row>
    <row r="1455" spans="20:21" ht="12">
      <c r="T1455" s="4"/>
      <c r="U1455" s="4"/>
    </row>
    <row r="1456" spans="20:21" ht="12">
      <c r="T1456" s="4"/>
      <c r="U1456" s="4"/>
    </row>
    <row r="1457" spans="20:21" ht="12">
      <c r="T1457" s="4"/>
      <c r="U1457" s="4"/>
    </row>
    <row r="1458" spans="20:21" ht="12">
      <c r="T1458" s="4"/>
      <c r="U1458" s="4"/>
    </row>
    <row r="1459" spans="20:21" ht="12">
      <c r="T1459" s="4"/>
      <c r="U1459" s="4"/>
    </row>
    <row r="1460" spans="20:21" ht="12">
      <c r="T1460" s="4"/>
      <c r="U1460" s="4"/>
    </row>
    <row r="1461" spans="20:21" ht="12">
      <c r="T1461" s="4"/>
      <c r="U1461" s="4"/>
    </row>
    <row r="1462" spans="20:21" ht="12">
      <c r="T1462" s="4"/>
      <c r="U1462" s="4"/>
    </row>
    <row r="1463" spans="20:21" ht="12">
      <c r="T1463" s="4"/>
      <c r="U1463" s="4"/>
    </row>
    <row r="1464" spans="20:21" ht="12">
      <c r="T1464" s="4"/>
      <c r="U1464" s="4"/>
    </row>
    <row r="1465" spans="20:21" ht="12">
      <c r="T1465" s="4"/>
      <c r="U1465" s="4"/>
    </row>
    <row r="1466" spans="20:21" ht="12">
      <c r="T1466" s="4"/>
      <c r="U1466" s="4"/>
    </row>
    <row r="1467" spans="20:21" ht="12">
      <c r="T1467" s="4"/>
      <c r="U1467" s="4"/>
    </row>
    <row r="1468" spans="20:21" ht="12">
      <c r="T1468" s="4"/>
      <c r="U1468" s="4"/>
    </row>
    <row r="1469" spans="20:21" ht="12">
      <c r="T1469" s="4"/>
      <c r="U1469" s="4"/>
    </row>
    <row r="1470" spans="20:21" ht="12">
      <c r="T1470" s="4"/>
      <c r="U1470" s="4"/>
    </row>
    <row r="1471" spans="20:21" ht="12">
      <c r="T1471" s="4"/>
      <c r="U1471" s="4"/>
    </row>
    <row r="1472" spans="20:21" ht="12">
      <c r="T1472" s="4"/>
      <c r="U1472" s="4"/>
    </row>
    <row r="1473" spans="20:21" ht="12">
      <c r="T1473" s="4"/>
      <c r="U1473" s="4"/>
    </row>
    <row r="1474" spans="20:21" ht="12">
      <c r="T1474" s="4"/>
      <c r="U1474" s="4"/>
    </row>
    <row r="1475" spans="20:21" ht="12">
      <c r="T1475" s="4"/>
      <c r="U1475" s="4"/>
    </row>
    <row r="1476" spans="20:21" ht="12">
      <c r="T1476" s="4"/>
      <c r="U1476" s="4"/>
    </row>
    <row r="1477" spans="20:21" ht="12">
      <c r="T1477" s="4"/>
      <c r="U1477" s="4"/>
    </row>
    <row r="1478" spans="20:21" ht="12">
      <c r="T1478" s="4"/>
      <c r="U1478" s="4"/>
    </row>
    <row r="1479" spans="20:21" ht="12">
      <c r="T1479" s="4"/>
      <c r="U1479" s="4"/>
    </row>
    <row r="1480" spans="20:21" ht="12">
      <c r="T1480" s="4"/>
      <c r="U1480" s="4"/>
    </row>
    <row r="1481" spans="20:21" ht="12">
      <c r="T1481" s="4"/>
      <c r="U1481" s="4"/>
    </row>
    <row r="1482" spans="20:21" ht="12">
      <c r="T1482" s="4"/>
      <c r="U1482" s="4"/>
    </row>
    <row r="1483" spans="20:21" ht="12">
      <c r="T1483" s="4"/>
      <c r="U1483" s="4"/>
    </row>
    <row r="1484" spans="20:21" ht="12">
      <c r="T1484" s="4"/>
      <c r="U1484" s="4"/>
    </row>
    <row r="1485" spans="20:21" ht="12">
      <c r="T1485" s="4"/>
      <c r="U1485" s="4"/>
    </row>
    <row r="1486" spans="20:21" ht="12">
      <c r="T1486" s="4"/>
      <c r="U1486" s="4"/>
    </row>
    <row r="1487" spans="20:21" ht="12">
      <c r="T1487" s="4"/>
      <c r="U1487" s="4"/>
    </row>
    <row r="1488" spans="20:21" ht="12">
      <c r="T1488" s="4"/>
      <c r="U1488" s="4"/>
    </row>
    <row r="1489" spans="20:21" ht="12">
      <c r="T1489" s="4"/>
      <c r="U1489" s="4"/>
    </row>
    <row r="1490" spans="20:21" ht="12">
      <c r="T1490" s="4"/>
      <c r="U1490" s="4"/>
    </row>
    <row r="1491" spans="20:21" ht="12">
      <c r="T1491" s="4"/>
      <c r="U1491" s="4"/>
    </row>
    <row r="1492" spans="20:21" ht="12">
      <c r="T1492" s="4"/>
      <c r="U1492" s="4"/>
    </row>
    <row r="1493" spans="20:21" ht="12">
      <c r="T1493" s="4"/>
      <c r="U1493" s="4"/>
    </row>
    <row r="1494" spans="20:21" ht="12">
      <c r="T1494" s="4"/>
      <c r="U1494" s="4"/>
    </row>
    <row r="1495" spans="20:21" ht="12">
      <c r="T1495" s="4"/>
      <c r="U1495" s="4"/>
    </row>
    <row r="1496" spans="20:21" ht="12">
      <c r="T1496" s="4"/>
      <c r="U1496" s="4"/>
    </row>
    <row r="1497" spans="20:21" ht="12">
      <c r="T1497" s="4"/>
      <c r="U1497" s="4"/>
    </row>
    <row r="1498" spans="20:21" ht="12">
      <c r="T1498" s="4"/>
      <c r="U1498" s="4"/>
    </row>
    <row r="1499" spans="20:21" ht="12">
      <c r="T1499" s="4"/>
      <c r="U1499" s="4"/>
    </row>
    <row r="1500" spans="20:21" ht="12">
      <c r="T1500" s="4"/>
      <c r="U1500" s="4"/>
    </row>
    <row r="1501" spans="20:21" ht="12">
      <c r="T1501" s="4"/>
      <c r="U1501" s="4"/>
    </row>
    <row r="1502" spans="20:21" ht="12">
      <c r="T1502" s="4"/>
      <c r="U1502" s="4"/>
    </row>
    <row r="1503" spans="20:21" ht="12">
      <c r="T1503" s="4"/>
      <c r="U1503" s="4"/>
    </row>
    <row r="1504" spans="20:21" ht="12">
      <c r="T1504" s="4"/>
      <c r="U1504" s="4"/>
    </row>
    <row r="1505" spans="20:21" ht="12">
      <c r="T1505" s="4"/>
      <c r="U1505" s="4"/>
    </row>
    <row r="1506" spans="20:21" ht="12">
      <c r="T1506" s="4"/>
      <c r="U1506" s="4"/>
    </row>
    <row r="1507" spans="20:21" ht="12">
      <c r="T1507" s="4"/>
      <c r="U1507" s="4"/>
    </row>
    <row r="1508" spans="20:21" ht="12">
      <c r="T1508" s="4"/>
      <c r="U1508" s="4"/>
    </row>
    <row r="1509" spans="20:21" ht="12">
      <c r="T1509" s="4"/>
      <c r="U1509" s="4"/>
    </row>
    <row r="1510" spans="20:21" ht="12">
      <c r="T1510" s="4"/>
      <c r="U1510" s="4"/>
    </row>
    <row r="1511" spans="20:21" ht="12">
      <c r="T1511" s="4"/>
      <c r="U1511" s="4"/>
    </row>
    <row r="1512" spans="20:21" ht="12">
      <c r="T1512" s="4"/>
      <c r="U1512" s="4"/>
    </row>
    <row r="1513" spans="20:21" ht="12">
      <c r="T1513" s="4"/>
      <c r="U1513" s="4"/>
    </row>
    <row r="1514" spans="20:21" ht="12">
      <c r="T1514" s="4"/>
      <c r="U1514" s="4"/>
    </row>
    <row r="1515" spans="20:21" ht="12">
      <c r="T1515" s="4"/>
      <c r="U1515" s="4"/>
    </row>
    <row r="1516" spans="20:21" ht="12">
      <c r="T1516" s="4"/>
      <c r="U1516" s="4"/>
    </row>
    <row r="1517" spans="20:21" ht="12">
      <c r="T1517" s="4"/>
      <c r="U1517" s="4"/>
    </row>
    <row r="1518" spans="20:21" ht="12">
      <c r="T1518" s="4"/>
      <c r="U1518" s="4"/>
    </row>
    <row r="1519" spans="20:21" ht="12">
      <c r="T1519" s="4"/>
      <c r="U1519" s="4"/>
    </row>
    <row r="1520" spans="20:21" ht="12">
      <c r="T1520" s="4"/>
      <c r="U1520" s="4"/>
    </row>
    <row r="1521" spans="20:21" ht="12">
      <c r="T1521" s="4"/>
      <c r="U1521" s="4"/>
    </row>
    <row r="1522" spans="20:21" ht="12">
      <c r="T1522" s="4"/>
      <c r="U1522" s="4"/>
    </row>
    <row r="1523" spans="20:21" ht="12">
      <c r="T1523" s="4"/>
      <c r="U1523" s="4"/>
    </row>
    <row r="1524" spans="20:21" ht="12">
      <c r="T1524" s="4"/>
      <c r="U1524" s="4"/>
    </row>
    <row r="1525" spans="20:21" ht="12">
      <c r="T1525" s="4"/>
      <c r="U1525" s="4"/>
    </row>
    <row r="1526" spans="20:21" ht="12">
      <c r="T1526" s="4"/>
      <c r="U1526" s="4"/>
    </row>
    <row r="1527" spans="20:21" ht="12">
      <c r="T1527" s="4"/>
      <c r="U1527" s="4"/>
    </row>
    <row r="1528" spans="20:21" ht="12">
      <c r="T1528" s="4"/>
      <c r="U1528" s="4"/>
    </row>
    <row r="1529" spans="20:21" ht="12">
      <c r="T1529" s="4"/>
      <c r="U1529" s="4"/>
    </row>
    <row r="1530" spans="20:21" ht="12">
      <c r="T1530" s="4"/>
      <c r="U1530" s="4"/>
    </row>
    <row r="1531" spans="20:21" ht="12">
      <c r="T1531" s="4"/>
      <c r="U1531" s="4"/>
    </row>
    <row r="1532" spans="20:21" ht="12">
      <c r="T1532" s="4"/>
      <c r="U1532" s="4"/>
    </row>
    <row r="1533" spans="20:21" ht="12">
      <c r="T1533" s="4"/>
      <c r="U1533" s="4"/>
    </row>
    <row r="1534" spans="20:21" ht="12">
      <c r="T1534" s="4"/>
      <c r="U1534" s="4"/>
    </row>
    <row r="1535" spans="20:21" ht="12">
      <c r="T1535" s="4"/>
      <c r="U1535" s="4"/>
    </row>
    <row r="1536" spans="20:21" ht="12">
      <c r="T1536" s="4"/>
      <c r="U1536" s="4"/>
    </row>
    <row r="1537" spans="20:21" ht="12">
      <c r="T1537" s="4"/>
      <c r="U1537" s="4"/>
    </row>
    <row r="1538" spans="20:21" ht="12">
      <c r="T1538" s="4"/>
      <c r="U1538" s="4"/>
    </row>
    <row r="1539" spans="20:21" ht="12">
      <c r="T1539" s="4"/>
      <c r="U1539" s="4"/>
    </row>
    <row r="1540" spans="20:21" ht="12">
      <c r="T1540" s="4"/>
      <c r="U1540" s="4"/>
    </row>
    <row r="1541" spans="20:21" ht="12">
      <c r="T1541" s="4"/>
      <c r="U1541" s="4"/>
    </row>
    <row r="1542" spans="20:21" ht="12">
      <c r="T1542" s="4"/>
      <c r="U1542" s="4"/>
    </row>
    <row r="1543" spans="20:21" ht="12">
      <c r="T1543" s="4"/>
      <c r="U1543" s="4"/>
    </row>
    <row r="1544" spans="20:21" ht="12">
      <c r="T1544" s="4"/>
      <c r="U1544" s="4"/>
    </row>
    <row r="1545" spans="20:21" ht="12">
      <c r="T1545" s="4"/>
      <c r="U1545" s="4"/>
    </row>
    <row r="1546" spans="20:21" ht="12">
      <c r="T1546" s="4"/>
      <c r="U1546" s="4"/>
    </row>
    <row r="1547" spans="20:21" ht="12">
      <c r="T1547" s="4"/>
      <c r="U1547" s="4"/>
    </row>
    <row r="1548" spans="20:21" ht="12">
      <c r="T1548" s="4"/>
      <c r="U1548" s="4"/>
    </row>
    <row r="1549" spans="20:21" ht="12">
      <c r="T1549" s="4"/>
      <c r="U1549" s="4"/>
    </row>
    <row r="1550" spans="20:21" ht="12">
      <c r="T1550" s="4"/>
      <c r="U1550" s="4"/>
    </row>
    <row r="1551" spans="20:21" ht="12">
      <c r="T1551" s="4"/>
      <c r="U1551" s="4"/>
    </row>
    <row r="1552" spans="20:21" ht="12">
      <c r="T1552" s="4"/>
      <c r="U1552" s="4"/>
    </row>
    <row r="1553" spans="20:21" ht="12">
      <c r="T1553" s="4"/>
      <c r="U1553" s="4"/>
    </row>
    <row r="1554" spans="20:21" ht="12">
      <c r="T1554" s="4"/>
      <c r="U1554" s="4"/>
    </row>
    <row r="1555" spans="20:21" ht="12">
      <c r="T1555" s="4"/>
      <c r="U1555" s="4"/>
    </row>
    <row r="1556" spans="20:21" ht="12">
      <c r="T1556" s="4"/>
      <c r="U1556" s="4"/>
    </row>
    <row r="1557" spans="20:21" ht="12">
      <c r="T1557" s="4"/>
      <c r="U1557" s="4"/>
    </row>
    <row r="1558" spans="20:21" ht="12">
      <c r="T1558" s="4"/>
      <c r="U1558" s="4"/>
    </row>
    <row r="1559" spans="20:21" ht="12">
      <c r="T1559" s="4"/>
      <c r="U1559" s="4"/>
    </row>
    <row r="1560" spans="20:21" ht="12">
      <c r="T1560" s="4"/>
      <c r="U1560" s="4"/>
    </row>
    <row r="1561" spans="20:21" ht="12">
      <c r="T1561" s="4"/>
      <c r="U1561" s="4"/>
    </row>
    <row r="1562" spans="20:21" ht="12">
      <c r="T1562" s="4"/>
      <c r="U1562" s="4"/>
    </row>
    <row r="1563" spans="20:21" ht="12">
      <c r="T1563" s="4"/>
      <c r="U1563" s="4"/>
    </row>
    <row r="1564" spans="20:21" ht="12">
      <c r="T1564" s="4"/>
      <c r="U1564" s="4"/>
    </row>
    <row r="1565" spans="20:21" ht="12">
      <c r="T1565" s="4"/>
      <c r="U1565" s="4"/>
    </row>
    <row r="1566" spans="20:21" ht="12">
      <c r="T1566" s="4"/>
      <c r="U1566" s="4"/>
    </row>
    <row r="1567" spans="20:21" ht="12">
      <c r="T1567" s="4"/>
      <c r="U1567" s="4"/>
    </row>
    <row r="1568" spans="20:21" ht="12">
      <c r="T1568" s="4"/>
      <c r="U1568" s="4"/>
    </row>
    <row r="1569" spans="20:21" ht="12">
      <c r="T1569" s="4"/>
      <c r="U1569" s="4"/>
    </row>
    <row r="1570" spans="20:21" ht="12">
      <c r="T1570" s="4"/>
      <c r="U1570" s="4"/>
    </row>
    <row r="1571" spans="20:21" ht="12">
      <c r="T1571" s="4"/>
      <c r="U1571" s="4"/>
    </row>
    <row r="1572" spans="20:21" ht="12">
      <c r="T1572" s="4"/>
      <c r="U1572" s="4"/>
    </row>
    <row r="1573" spans="20:21" ht="12">
      <c r="T1573" s="4"/>
      <c r="U1573" s="4"/>
    </row>
    <row r="1574" spans="20:21" ht="12">
      <c r="T1574" s="4"/>
      <c r="U1574" s="4"/>
    </row>
    <row r="1575" spans="20:21" ht="12">
      <c r="T1575" s="4"/>
      <c r="U1575" s="4"/>
    </row>
    <row r="1576" spans="20:21" ht="12">
      <c r="T1576" s="4"/>
      <c r="U1576" s="4"/>
    </row>
    <row r="1577" spans="20:21" ht="12">
      <c r="T1577" s="4"/>
      <c r="U1577" s="4"/>
    </row>
    <row r="1578" spans="20:21" ht="12">
      <c r="T1578" s="4"/>
      <c r="U1578" s="4"/>
    </row>
    <row r="1579" spans="20:21" ht="12">
      <c r="T1579" s="4"/>
      <c r="U1579" s="4"/>
    </row>
    <row r="1580" spans="20:21" ht="12">
      <c r="T1580" s="4"/>
      <c r="U1580" s="4"/>
    </row>
    <row r="1581" spans="20:21" ht="12">
      <c r="T1581" s="4"/>
      <c r="U1581" s="4"/>
    </row>
    <row r="1582" spans="20:21" ht="12">
      <c r="T1582" s="4"/>
      <c r="U1582" s="4"/>
    </row>
    <row r="1583" spans="20:21" ht="12">
      <c r="T1583" s="4"/>
      <c r="U1583" s="4"/>
    </row>
    <row r="1584" spans="20:21" ht="12">
      <c r="T1584" s="4"/>
      <c r="U1584" s="4"/>
    </row>
    <row r="1585" spans="20:21" ht="12">
      <c r="T1585" s="4"/>
      <c r="U1585" s="4"/>
    </row>
    <row r="1586" spans="20:21" ht="12">
      <c r="T1586" s="4"/>
      <c r="U1586" s="4"/>
    </row>
    <row r="1587" spans="20:21" ht="12">
      <c r="T1587" s="4"/>
      <c r="U1587" s="4"/>
    </row>
    <row r="1588" spans="20:21" ht="12">
      <c r="T1588" s="4"/>
      <c r="U1588" s="4"/>
    </row>
    <row r="1589" spans="20:21" ht="12">
      <c r="T1589" s="4"/>
      <c r="U1589" s="4"/>
    </row>
    <row r="1590" spans="20:21" ht="12">
      <c r="T1590" s="4"/>
      <c r="U1590" s="4"/>
    </row>
    <row r="1591" spans="20:21" ht="12">
      <c r="T1591" s="4"/>
      <c r="U1591" s="4"/>
    </row>
    <row r="1592" spans="20:21" ht="12">
      <c r="T1592" s="4"/>
      <c r="U1592" s="4"/>
    </row>
    <row r="1593" spans="20:21" ht="12">
      <c r="T1593" s="4"/>
      <c r="U1593" s="4"/>
    </row>
    <row r="1594" spans="20:21" ht="12">
      <c r="T1594" s="4"/>
      <c r="U1594" s="4"/>
    </row>
    <row r="1595" spans="20:21" ht="12">
      <c r="T1595" s="4"/>
      <c r="U1595" s="4"/>
    </row>
    <row r="1596" spans="20:21" ht="12">
      <c r="T1596" s="4"/>
      <c r="U1596" s="4"/>
    </row>
    <row r="1597" spans="20:21" ht="12">
      <c r="T1597" s="4"/>
      <c r="U1597" s="4"/>
    </row>
    <row r="1598" spans="20:21" ht="12">
      <c r="T1598" s="4"/>
      <c r="U1598" s="4"/>
    </row>
    <row r="1599" spans="20:21" ht="12">
      <c r="T1599" s="4"/>
      <c r="U1599" s="4"/>
    </row>
    <row r="1600" spans="20:21" ht="12">
      <c r="T1600" s="4"/>
      <c r="U1600" s="4"/>
    </row>
    <row r="1601" spans="20:21" ht="12">
      <c r="T1601" s="4"/>
      <c r="U1601" s="4"/>
    </row>
    <row r="1602" spans="20:21" ht="12">
      <c r="T1602" s="4"/>
      <c r="U1602" s="4"/>
    </row>
    <row r="1603" spans="20:21" ht="12">
      <c r="T1603" s="4"/>
      <c r="U1603" s="4"/>
    </row>
    <row r="1604" spans="20:21" ht="12">
      <c r="T1604" s="4"/>
      <c r="U1604" s="4"/>
    </row>
    <row r="1605" spans="20:21" ht="12">
      <c r="T1605" s="4"/>
      <c r="U1605" s="4"/>
    </row>
    <row r="1606" spans="20:21" ht="12">
      <c r="T1606" s="4"/>
      <c r="U1606" s="4"/>
    </row>
    <row r="1607" spans="20:21" ht="12">
      <c r="T1607" s="4"/>
      <c r="U1607" s="4"/>
    </row>
    <row r="1608" spans="20:21" ht="12">
      <c r="T1608" s="4"/>
      <c r="U1608" s="4"/>
    </row>
    <row r="1609" spans="20:21" ht="12">
      <c r="T1609" s="4"/>
      <c r="U1609" s="4"/>
    </row>
    <row r="1610" spans="20:21" ht="12">
      <c r="T1610" s="4"/>
      <c r="U1610" s="4"/>
    </row>
    <row r="1611" spans="20:21" ht="12">
      <c r="T1611" s="4"/>
      <c r="U1611" s="4"/>
    </row>
    <row r="1612" spans="20:21" ht="12">
      <c r="T1612" s="4"/>
      <c r="U1612" s="4"/>
    </row>
    <row r="1613" spans="20:21" ht="12">
      <c r="T1613" s="4"/>
      <c r="U1613" s="4"/>
    </row>
    <row r="1614" spans="20:21" ht="12">
      <c r="T1614" s="4"/>
      <c r="U1614" s="4"/>
    </row>
    <row r="1615" spans="20:21" ht="12">
      <c r="T1615" s="4"/>
      <c r="U1615" s="4"/>
    </row>
    <row r="1616" spans="20:21" ht="12">
      <c r="T1616" s="4"/>
      <c r="U1616" s="4"/>
    </row>
    <row r="1617" spans="20:21" ht="12">
      <c r="T1617" s="4"/>
      <c r="U1617" s="4"/>
    </row>
    <row r="1618" spans="20:21" ht="12">
      <c r="T1618" s="4"/>
      <c r="U1618" s="4"/>
    </row>
    <row r="1619" spans="20:21" ht="12">
      <c r="T1619" s="4"/>
      <c r="U1619" s="4"/>
    </row>
    <row r="1620" spans="20:21" ht="12">
      <c r="T1620" s="4"/>
      <c r="U1620" s="4"/>
    </row>
    <row r="1621" spans="20:21" ht="12">
      <c r="T1621" s="4"/>
      <c r="U1621" s="4"/>
    </row>
    <row r="1622" spans="20:21" ht="12">
      <c r="T1622" s="4"/>
      <c r="U1622" s="4"/>
    </row>
    <row r="1623" spans="20:21" ht="12">
      <c r="T1623" s="4"/>
      <c r="U1623" s="4"/>
    </row>
    <row r="1624" spans="20:21" ht="12">
      <c r="T1624" s="4"/>
      <c r="U1624" s="4"/>
    </row>
    <row r="1625" spans="20:21" ht="12">
      <c r="T1625" s="4"/>
      <c r="U1625" s="4"/>
    </row>
    <row r="1626" spans="20:21" ht="12">
      <c r="T1626" s="4"/>
      <c r="U1626" s="4"/>
    </row>
    <row r="1627" spans="20:21" ht="12">
      <c r="T1627" s="4"/>
      <c r="U1627" s="4"/>
    </row>
    <row r="1628" spans="20:21" ht="12">
      <c r="T1628" s="4"/>
      <c r="U1628" s="4"/>
    </row>
    <row r="1629" spans="20:21" ht="12">
      <c r="T1629" s="4"/>
      <c r="U1629" s="4"/>
    </row>
    <row r="1630" spans="20:21" ht="12">
      <c r="T1630" s="4"/>
      <c r="U1630" s="4"/>
    </row>
    <row r="1631" spans="20:21" ht="12">
      <c r="T1631" s="4"/>
      <c r="U1631" s="4"/>
    </row>
    <row r="1632" spans="20:21" ht="12">
      <c r="T1632" s="4"/>
      <c r="U1632" s="4"/>
    </row>
    <row r="1633" spans="20:21" ht="12">
      <c r="T1633" s="4"/>
      <c r="U1633" s="4"/>
    </row>
    <row r="1634" spans="20:21" ht="12">
      <c r="T1634" s="4"/>
      <c r="U1634" s="4"/>
    </row>
    <row r="1635" spans="20:21" ht="12">
      <c r="T1635" s="4"/>
      <c r="U1635" s="4"/>
    </row>
    <row r="1636" spans="20:21" ht="12">
      <c r="T1636" s="4"/>
      <c r="U1636" s="4"/>
    </row>
    <row r="1637" spans="20:21" ht="12">
      <c r="T1637" s="4"/>
      <c r="U1637" s="4"/>
    </row>
    <row r="1638" spans="20:21" ht="12">
      <c r="T1638" s="4"/>
      <c r="U1638" s="4"/>
    </row>
    <row r="1639" spans="20:21" ht="12">
      <c r="T1639" s="4"/>
      <c r="U1639" s="4"/>
    </row>
    <row r="1640" spans="20:21" ht="12">
      <c r="T1640" s="4"/>
      <c r="U1640" s="4"/>
    </row>
    <row r="1641" spans="20:21" ht="12">
      <c r="T1641" s="4"/>
      <c r="U1641" s="4"/>
    </row>
    <row r="1642" spans="20:21" ht="12">
      <c r="T1642" s="4"/>
      <c r="U1642" s="4"/>
    </row>
    <row r="1643" spans="20:21" ht="12">
      <c r="T1643" s="4"/>
      <c r="U1643" s="4"/>
    </row>
    <row r="1644" spans="20:21" ht="12">
      <c r="T1644" s="4"/>
      <c r="U1644" s="4"/>
    </row>
    <row r="1645" spans="20:21" ht="12">
      <c r="T1645" s="4"/>
      <c r="U1645" s="4"/>
    </row>
    <row r="1646" spans="20:21" ht="12">
      <c r="T1646" s="4"/>
      <c r="U1646" s="4"/>
    </row>
    <row r="1647" spans="20:21" ht="12">
      <c r="T1647" s="4"/>
      <c r="U1647" s="4"/>
    </row>
    <row r="1648" spans="20:21" ht="12">
      <c r="T1648" s="4"/>
      <c r="U1648" s="4"/>
    </row>
    <row r="1649" spans="20:21" ht="12">
      <c r="T1649" s="4"/>
      <c r="U1649" s="4"/>
    </row>
    <row r="1650" spans="20:21" ht="12">
      <c r="T1650" s="4"/>
      <c r="U1650" s="4"/>
    </row>
    <row r="1651" spans="20:21" ht="12">
      <c r="T1651" s="4"/>
      <c r="U1651" s="4"/>
    </row>
    <row r="1652" spans="20:21" ht="12">
      <c r="T1652" s="4"/>
      <c r="U1652" s="4"/>
    </row>
    <row r="1653" spans="20:21" ht="12">
      <c r="T1653" s="4"/>
      <c r="U1653" s="4"/>
    </row>
    <row r="1654" spans="20:21" ht="12">
      <c r="T1654" s="4"/>
      <c r="U1654" s="4"/>
    </row>
    <row r="1655" spans="20:21" ht="12">
      <c r="T1655" s="4"/>
      <c r="U1655" s="4"/>
    </row>
    <row r="1656" spans="20:21" ht="12">
      <c r="T1656" s="4"/>
      <c r="U1656" s="4"/>
    </row>
    <row r="1657" spans="20:21" ht="12">
      <c r="T1657" s="4"/>
      <c r="U1657" s="4"/>
    </row>
    <row r="1658" spans="20:21" ht="12">
      <c r="T1658" s="4"/>
      <c r="U1658" s="4"/>
    </row>
    <row r="1659" spans="20:21" ht="12">
      <c r="T1659" s="4"/>
      <c r="U1659" s="4"/>
    </row>
    <row r="1660" spans="20:21" ht="12">
      <c r="T1660" s="4"/>
      <c r="U1660" s="4"/>
    </row>
    <row r="1661" spans="20:21" ht="12">
      <c r="T1661" s="4"/>
      <c r="U1661" s="4"/>
    </row>
    <row r="1662" spans="20:21" ht="12">
      <c r="T1662" s="4"/>
      <c r="U1662" s="4"/>
    </row>
    <row r="1663" spans="20:21" ht="12">
      <c r="T1663" s="4"/>
      <c r="U1663" s="4"/>
    </row>
    <row r="1664" spans="20:21" ht="12">
      <c r="T1664" s="4"/>
      <c r="U1664" s="4"/>
    </row>
    <row r="1665" spans="20:21" ht="12">
      <c r="T1665" s="4"/>
      <c r="U1665" s="4"/>
    </row>
    <row r="1666" spans="20:21" ht="12">
      <c r="T1666" s="4"/>
      <c r="U1666" s="4"/>
    </row>
    <row r="1667" spans="20:21" ht="12">
      <c r="T1667" s="4"/>
      <c r="U1667" s="4"/>
    </row>
    <row r="1668" spans="20:21" ht="12">
      <c r="T1668" s="4"/>
      <c r="U1668" s="4"/>
    </row>
    <row r="1669" spans="20:21" ht="12">
      <c r="T1669" s="4"/>
      <c r="U1669" s="4"/>
    </row>
    <row r="1670" spans="20:21" ht="12">
      <c r="T1670" s="4"/>
      <c r="U1670" s="4"/>
    </row>
    <row r="1671" spans="20:21" ht="12">
      <c r="T1671" s="4"/>
      <c r="U1671" s="4"/>
    </row>
    <row r="1672" spans="20:21" ht="12">
      <c r="T1672" s="4"/>
      <c r="U1672" s="4"/>
    </row>
    <row r="1673" spans="20:21" ht="12">
      <c r="T1673" s="4"/>
      <c r="U1673" s="4"/>
    </row>
    <row r="1674" spans="20:21" ht="12">
      <c r="T1674" s="4"/>
      <c r="U1674" s="4"/>
    </row>
    <row r="1675" spans="20:21" ht="12">
      <c r="T1675" s="4"/>
      <c r="U1675" s="4"/>
    </row>
    <row r="1676" spans="20:21" ht="12">
      <c r="T1676" s="4"/>
      <c r="U1676" s="4"/>
    </row>
    <row r="1677" spans="20:21" ht="12">
      <c r="T1677" s="4"/>
      <c r="U1677" s="4"/>
    </row>
    <row r="1678" spans="20:21" ht="12">
      <c r="T1678" s="4"/>
      <c r="U1678" s="4"/>
    </row>
    <row r="1679" spans="20:21" ht="12">
      <c r="T1679" s="4"/>
      <c r="U1679" s="4"/>
    </row>
    <row r="1680" spans="20:21" ht="12">
      <c r="T1680" s="4"/>
      <c r="U1680" s="4"/>
    </row>
    <row r="1681" spans="20:21" ht="12">
      <c r="T1681" s="4"/>
      <c r="U1681" s="4"/>
    </row>
    <row r="1682" spans="20:21" ht="12">
      <c r="T1682" s="4"/>
      <c r="U1682" s="4"/>
    </row>
    <row r="1683" spans="20:21" ht="12">
      <c r="T1683" s="4"/>
      <c r="U1683" s="4"/>
    </row>
    <row r="1684" spans="20:21" ht="12">
      <c r="T1684" s="4"/>
      <c r="U1684" s="4"/>
    </row>
    <row r="1685" spans="20:21" ht="12">
      <c r="T1685" s="4"/>
      <c r="U1685" s="4"/>
    </row>
    <row r="1686" spans="20:21" ht="12">
      <c r="T1686" s="4"/>
      <c r="U1686" s="4"/>
    </row>
    <row r="1687" spans="20:21" ht="12">
      <c r="T1687" s="4"/>
      <c r="U1687" s="4"/>
    </row>
    <row r="1688" spans="20:21" ht="12">
      <c r="T1688" s="4"/>
      <c r="U1688" s="4"/>
    </row>
    <row r="1689" spans="20:21" ht="12">
      <c r="T1689" s="4"/>
      <c r="U1689" s="4"/>
    </row>
    <row r="1690" spans="20:21" ht="12">
      <c r="T1690" s="4"/>
      <c r="U1690" s="4"/>
    </row>
    <row r="1691" spans="20:21" ht="12">
      <c r="T1691" s="4"/>
      <c r="U1691" s="4"/>
    </row>
    <row r="1692" spans="20:21" ht="12">
      <c r="T1692" s="4"/>
      <c r="U1692" s="4"/>
    </row>
    <row r="1693" spans="20:21" ht="12">
      <c r="T1693" s="4"/>
      <c r="U1693" s="4"/>
    </row>
    <row r="1694" spans="20:21" ht="12">
      <c r="T1694" s="4"/>
      <c r="U1694" s="4"/>
    </row>
    <row r="1695" spans="20:21" ht="12">
      <c r="T1695" s="4"/>
      <c r="U1695" s="4"/>
    </row>
    <row r="1696" spans="20:21" ht="12">
      <c r="T1696" s="4"/>
      <c r="U1696" s="4"/>
    </row>
    <row r="1697" spans="20:21" ht="12">
      <c r="T1697" s="4"/>
      <c r="U1697" s="4"/>
    </row>
    <row r="1698" spans="20:21" ht="12">
      <c r="T1698" s="4"/>
      <c r="U1698" s="4"/>
    </row>
    <row r="1699" spans="20:21" ht="12">
      <c r="T1699" s="4"/>
      <c r="U1699" s="4"/>
    </row>
    <row r="1700" spans="20:21" ht="12">
      <c r="T1700" s="4"/>
      <c r="U1700" s="4"/>
    </row>
    <row r="1701" spans="20:21" ht="12">
      <c r="T1701" s="4"/>
      <c r="U1701" s="4"/>
    </row>
    <row r="1702" spans="20:21" ht="12">
      <c r="T1702" s="4"/>
      <c r="U1702" s="4"/>
    </row>
    <row r="1703" spans="20:21" ht="12">
      <c r="T1703" s="4"/>
      <c r="U1703" s="4"/>
    </row>
    <row r="1704" spans="20:21" ht="12">
      <c r="T1704" s="4"/>
      <c r="U1704" s="4"/>
    </row>
    <row r="1705" spans="20:21" ht="12">
      <c r="T1705" s="4"/>
      <c r="U1705" s="4"/>
    </row>
    <row r="1706" spans="20:21" ht="12">
      <c r="T1706" s="4"/>
      <c r="U1706" s="4"/>
    </row>
    <row r="1707" spans="20:21" ht="12">
      <c r="T1707" s="4"/>
      <c r="U1707" s="4"/>
    </row>
    <row r="1708" spans="20:21" ht="12">
      <c r="T1708" s="4"/>
      <c r="U1708" s="4"/>
    </row>
    <row r="1709" spans="20:21" ht="12">
      <c r="T1709" s="4"/>
      <c r="U1709" s="4"/>
    </row>
    <row r="1710" spans="20:21" ht="12">
      <c r="T1710" s="4"/>
      <c r="U1710" s="4"/>
    </row>
    <row r="1711" spans="20:21" ht="12">
      <c r="T1711" s="4"/>
      <c r="U1711" s="4"/>
    </row>
    <row r="1712" spans="20:21" ht="12">
      <c r="T1712" s="4"/>
      <c r="U1712" s="4"/>
    </row>
    <row r="1713" spans="20:21" ht="12">
      <c r="T1713" s="4"/>
      <c r="U1713" s="4"/>
    </row>
    <row r="1714" spans="20:21" ht="12">
      <c r="T1714" s="4"/>
      <c r="U1714" s="4"/>
    </row>
    <row r="1715" spans="20:21" ht="12">
      <c r="T1715" s="4"/>
      <c r="U1715" s="4"/>
    </row>
    <row r="1716" spans="20:21" ht="12">
      <c r="T1716" s="4"/>
      <c r="U1716" s="4"/>
    </row>
    <row r="1717" spans="20:21" ht="12">
      <c r="T1717" s="4"/>
      <c r="U1717" s="4"/>
    </row>
    <row r="1718" spans="20:21" ht="12">
      <c r="T1718" s="4"/>
      <c r="U1718" s="4"/>
    </row>
    <row r="1719" spans="20:21" ht="12">
      <c r="T1719" s="4"/>
      <c r="U1719" s="4"/>
    </row>
    <row r="1720" spans="20:21" ht="12">
      <c r="T1720" s="4"/>
      <c r="U1720" s="4"/>
    </row>
    <row r="1721" spans="20:21" ht="12">
      <c r="T1721" s="4"/>
      <c r="U1721" s="4"/>
    </row>
    <row r="1722" spans="20:21" ht="12">
      <c r="T1722" s="4"/>
      <c r="U1722" s="4"/>
    </row>
    <row r="1723" spans="20:21" ht="12">
      <c r="T1723" s="4"/>
      <c r="U1723" s="4"/>
    </row>
    <row r="1724" spans="20:21" ht="12">
      <c r="T1724" s="4"/>
      <c r="U1724" s="4"/>
    </row>
    <row r="1725" spans="20:21" ht="12">
      <c r="T1725" s="4"/>
      <c r="U1725" s="4"/>
    </row>
    <row r="1726" spans="20:21" ht="12">
      <c r="T1726" s="4"/>
      <c r="U1726" s="4"/>
    </row>
    <row r="1727" spans="20:21" ht="12">
      <c r="T1727" s="4"/>
      <c r="U1727" s="4"/>
    </row>
    <row r="1728" spans="20:21" ht="12">
      <c r="T1728" s="4"/>
      <c r="U1728" s="4"/>
    </row>
    <row r="1729" spans="20:21" ht="12">
      <c r="T1729" s="4"/>
      <c r="U1729" s="4"/>
    </row>
    <row r="1730" spans="20:21" ht="12">
      <c r="T1730" s="4"/>
      <c r="U1730" s="4"/>
    </row>
    <row r="1731" spans="20:21" ht="12">
      <c r="T1731" s="4"/>
      <c r="U1731" s="4"/>
    </row>
    <row r="1732" spans="20:21" ht="12">
      <c r="T1732" s="4"/>
      <c r="U1732" s="4"/>
    </row>
    <row r="1733" spans="20:21" ht="12">
      <c r="T1733" s="4"/>
      <c r="U1733" s="4"/>
    </row>
    <row r="1734" spans="20:21" ht="12">
      <c r="T1734" s="4"/>
      <c r="U1734" s="4"/>
    </row>
    <row r="1735" spans="20:21" ht="12">
      <c r="T1735" s="4"/>
      <c r="U1735" s="4"/>
    </row>
    <row r="1736" spans="20:21" ht="12">
      <c r="T1736" s="4"/>
      <c r="U1736" s="4"/>
    </row>
    <row r="1737" spans="20:21" ht="12">
      <c r="T1737" s="4"/>
      <c r="U1737" s="4"/>
    </row>
    <row r="1738" spans="20:21" ht="12">
      <c r="T1738" s="4"/>
      <c r="U1738" s="4"/>
    </row>
    <row r="1739" spans="20:21" ht="12">
      <c r="T1739" s="4"/>
      <c r="U1739" s="4"/>
    </row>
    <row r="1740" spans="20:21" ht="12">
      <c r="T1740" s="4"/>
      <c r="U1740" s="4"/>
    </row>
    <row r="1741" spans="20:21" ht="12">
      <c r="T1741" s="4"/>
      <c r="U1741" s="4"/>
    </row>
    <row r="1742" spans="20:21" ht="12">
      <c r="T1742" s="4"/>
      <c r="U1742" s="4"/>
    </row>
    <row r="1743" spans="20:21" ht="12">
      <c r="T1743" s="4"/>
      <c r="U1743" s="4"/>
    </row>
    <row r="1744" spans="20:21" ht="12">
      <c r="T1744" s="4"/>
      <c r="U1744" s="4"/>
    </row>
    <row r="1745" spans="20:21" ht="12">
      <c r="T1745" s="4"/>
      <c r="U1745" s="4"/>
    </row>
    <row r="1746" spans="20:21" ht="12">
      <c r="T1746" s="4"/>
      <c r="U1746" s="4"/>
    </row>
    <row r="1747" spans="20:21" ht="12">
      <c r="T1747" s="4"/>
      <c r="U1747" s="4"/>
    </row>
    <row r="1748" spans="20:21" ht="12">
      <c r="T1748" s="4"/>
      <c r="U1748" s="4"/>
    </row>
    <row r="1749" spans="20:21" ht="12">
      <c r="T1749" s="4"/>
      <c r="U1749" s="4"/>
    </row>
    <row r="1750" spans="20:21" ht="12">
      <c r="T1750" s="4"/>
      <c r="U1750" s="4"/>
    </row>
    <row r="1751" spans="20:21" ht="12">
      <c r="T1751" s="4"/>
      <c r="U1751" s="4"/>
    </row>
    <row r="1752" spans="20:21" ht="12">
      <c r="T1752" s="4"/>
      <c r="U1752" s="4"/>
    </row>
    <row r="1753" spans="20:21" ht="12">
      <c r="T1753" s="4"/>
      <c r="U1753" s="4"/>
    </row>
    <row r="1754" spans="20:21" ht="12">
      <c r="T1754" s="4"/>
      <c r="U1754" s="4"/>
    </row>
    <row r="1755" spans="20:21" ht="12">
      <c r="T1755" s="4"/>
      <c r="U1755" s="4"/>
    </row>
    <row r="1756" spans="20:21" ht="12">
      <c r="T1756" s="4"/>
      <c r="U1756" s="4"/>
    </row>
    <row r="1757" spans="20:21" ht="12">
      <c r="T1757" s="4"/>
      <c r="U1757" s="4"/>
    </row>
    <row r="1758" spans="20:21" ht="12">
      <c r="T1758" s="4"/>
      <c r="U1758" s="4"/>
    </row>
    <row r="1759" spans="20:21" ht="12">
      <c r="T1759" s="4"/>
      <c r="U1759" s="4"/>
    </row>
    <row r="1760" spans="20:21" ht="12">
      <c r="T1760" s="4"/>
      <c r="U1760" s="4"/>
    </row>
    <row r="1761" spans="20:21" ht="12">
      <c r="T1761" s="4"/>
      <c r="U1761" s="4"/>
    </row>
    <row r="1762" spans="20:21" ht="12">
      <c r="T1762" s="4"/>
      <c r="U1762" s="4"/>
    </row>
    <row r="1763" spans="20:21" ht="12">
      <c r="T1763" s="4"/>
      <c r="U1763" s="4"/>
    </row>
    <row r="1764" spans="20:21" ht="12">
      <c r="T1764" s="4"/>
      <c r="U1764" s="4"/>
    </row>
    <row r="1765" spans="20:21" ht="12">
      <c r="T1765" s="4"/>
      <c r="U1765" s="4"/>
    </row>
    <row r="1766" spans="20:21" ht="12">
      <c r="T1766" s="4"/>
      <c r="U1766" s="4"/>
    </row>
    <row r="1767" spans="20:21" ht="12">
      <c r="T1767" s="4"/>
      <c r="U1767" s="4"/>
    </row>
    <row r="1768" spans="20:21" ht="12">
      <c r="T1768" s="4"/>
      <c r="U1768" s="4"/>
    </row>
    <row r="1769" spans="20:21" ht="12">
      <c r="T1769" s="4"/>
      <c r="U1769" s="4"/>
    </row>
    <row r="1770" spans="20:21" ht="12">
      <c r="T1770" s="4"/>
      <c r="U1770" s="4"/>
    </row>
    <row r="1771" spans="20:21" ht="12">
      <c r="T1771" s="4"/>
      <c r="U1771" s="4"/>
    </row>
    <row r="1772" spans="20:21" ht="12">
      <c r="T1772" s="4"/>
      <c r="U1772" s="4"/>
    </row>
    <row r="1773" spans="20:21" ht="12">
      <c r="T1773" s="4"/>
      <c r="U1773" s="4"/>
    </row>
    <row r="1774" spans="20:21" ht="12">
      <c r="T1774" s="4"/>
      <c r="U1774" s="4"/>
    </row>
    <row r="1775" spans="20:21" ht="12">
      <c r="T1775" s="4"/>
      <c r="U1775" s="4"/>
    </row>
    <row r="1776" spans="20:21" ht="12">
      <c r="T1776" s="4"/>
      <c r="U1776" s="4"/>
    </row>
    <row r="1777" spans="20:21" ht="12">
      <c r="T1777" s="4"/>
      <c r="U1777" s="4"/>
    </row>
    <row r="1778" spans="20:21" ht="12">
      <c r="T1778" s="4"/>
      <c r="U1778" s="4"/>
    </row>
    <row r="1779" spans="20:21" ht="12">
      <c r="T1779" s="4"/>
      <c r="U1779" s="4"/>
    </row>
    <row r="1780" spans="20:21" ht="12">
      <c r="T1780" s="4"/>
      <c r="U1780" s="4"/>
    </row>
    <row r="1781" spans="20:21" ht="12">
      <c r="T1781" s="4"/>
      <c r="U1781" s="4"/>
    </row>
    <row r="1782" spans="20:21" ht="12">
      <c r="T1782" s="4"/>
      <c r="U1782" s="4"/>
    </row>
    <row r="1783" spans="20:21" ht="12">
      <c r="T1783" s="4"/>
      <c r="U1783" s="4"/>
    </row>
    <row r="1784" spans="20:21" ht="12">
      <c r="T1784" s="4"/>
      <c r="U1784" s="4"/>
    </row>
    <row r="1785" spans="20:21" ht="12">
      <c r="T1785" s="4"/>
      <c r="U1785" s="4"/>
    </row>
    <row r="1786" spans="20:21" ht="12">
      <c r="T1786" s="4"/>
      <c r="U1786" s="4"/>
    </row>
    <row r="1787" spans="20:21" ht="12">
      <c r="T1787" s="4"/>
      <c r="U1787" s="4"/>
    </row>
    <row r="1788" spans="20:21" ht="12">
      <c r="T1788" s="4"/>
      <c r="U1788" s="4"/>
    </row>
    <row r="1789" spans="20:21" ht="12">
      <c r="T1789" s="4"/>
      <c r="U1789" s="4"/>
    </row>
    <row r="1790" spans="20:21" ht="12">
      <c r="T1790" s="4"/>
      <c r="U1790" s="4"/>
    </row>
    <row r="1791" spans="20:21" ht="12">
      <c r="T1791" s="4"/>
      <c r="U1791" s="4"/>
    </row>
    <row r="1792" spans="20:21" ht="12">
      <c r="T1792" s="4"/>
      <c r="U1792" s="4"/>
    </row>
    <row r="1793" spans="20:21" ht="12">
      <c r="T1793" s="4"/>
      <c r="U1793" s="4"/>
    </row>
    <row r="1794" spans="20:21" ht="12">
      <c r="T1794" s="4"/>
      <c r="U1794" s="4"/>
    </row>
    <row r="1795" spans="20:21" ht="12">
      <c r="T1795" s="4"/>
      <c r="U1795" s="4"/>
    </row>
    <row r="1796" spans="20:21" ht="12">
      <c r="T1796" s="4"/>
      <c r="U1796" s="4"/>
    </row>
    <row r="1797" spans="20:21" ht="12">
      <c r="T1797" s="4"/>
      <c r="U1797" s="4"/>
    </row>
    <row r="1798" spans="20:21" ht="12">
      <c r="T1798" s="4"/>
      <c r="U1798" s="4"/>
    </row>
    <row r="1799" spans="20:21" ht="12">
      <c r="T1799" s="4"/>
      <c r="U1799" s="4"/>
    </row>
    <row r="1800" spans="20:21" ht="12">
      <c r="T1800" s="4"/>
      <c r="U1800" s="4"/>
    </row>
    <row r="1801" spans="20:21" ht="12">
      <c r="T1801" s="4"/>
      <c r="U1801" s="4"/>
    </row>
    <row r="1802" spans="20:21" ht="12">
      <c r="T1802" s="4"/>
      <c r="U1802" s="4"/>
    </row>
    <row r="1803" spans="20:21" ht="12">
      <c r="T1803" s="4"/>
      <c r="U1803" s="4"/>
    </row>
    <row r="1804" spans="20:21" ht="12">
      <c r="T1804" s="4"/>
      <c r="U1804" s="4"/>
    </row>
    <row r="1805" spans="20:21" ht="12">
      <c r="T1805" s="4"/>
      <c r="U1805" s="4"/>
    </row>
    <row r="1806" spans="20:21" ht="12">
      <c r="T1806" s="4"/>
      <c r="U1806" s="4"/>
    </row>
    <row r="1807" spans="20:21" ht="12">
      <c r="T1807" s="4"/>
      <c r="U1807" s="4"/>
    </row>
    <row r="1808" spans="20:21" ht="12">
      <c r="T1808" s="4"/>
      <c r="U1808" s="4"/>
    </row>
    <row r="1809" spans="20:21" ht="12">
      <c r="T1809" s="4"/>
      <c r="U1809" s="4"/>
    </row>
    <row r="1810" spans="20:21" ht="12">
      <c r="T1810" s="4"/>
      <c r="U1810" s="4"/>
    </row>
    <row r="1811" spans="20:21" ht="12">
      <c r="T1811" s="4"/>
      <c r="U1811" s="4"/>
    </row>
    <row r="1812" spans="20:21" ht="12">
      <c r="T1812" s="4"/>
      <c r="U1812" s="4"/>
    </row>
    <row r="1813" spans="20:21" ht="12">
      <c r="T1813" s="4"/>
      <c r="U1813" s="4"/>
    </row>
    <row r="1814" spans="20:21" ht="12">
      <c r="T1814" s="4"/>
      <c r="U1814" s="4"/>
    </row>
    <row r="1815" spans="20:21" ht="12">
      <c r="T1815" s="4"/>
      <c r="U1815" s="4"/>
    </row>
    <row r="1816" spans="20:21" ht="12">
      <c r="T1816" s="4"/>
      <c r="U1816" s="4"/>
    </row>
    <row r="1817" spans="20:21" ht="12">
      <c r="T1817" s="4"/>
      <c r="U1817" s="4"/>
    </row>
    <row r="1818" spans="20:21" ht="12">
      <c r="T1818" s="4"/>
      <c r="U1818" s="4"/>
    </row>
    <row r="1819" spans="20:21" ht="12">
      <c r="T1819" s="4"/>
      <c r="U1819" s="4"/>
    </row>
    <row r="1820" spans="20:21" ht="12">
      <c r="T1820" s="4"/>
      <c r="U1820" s="4"/>
    </row>
    <row r="1821" spans="20:21" ht="12">
      <c r="T1821" s="4"/>
      <c r="U1821" s="4"/>
    </row>
    <row r="1822" spans="20:21" ht="12">
      <c r="T1822" s="4"/>
      <c r="U1822" s="4"/>
    </row>
    <row r="1823" spans="20:21" ht="12">
      <c r="T1823" s="4"/>
      <c r="U1823" s="4"/>
    </row>
    <row r="1824" spans="20:21" ht="12">
      <c r="T1824" s="4"/>
      <c r="U1824" s="4"/>
    </row>
    <row r="1825" spans="20:21" ht="12">
      <c r="T1825" s="4"/>
      <c r="U1825" s="4"/>
    </row>
    <row r="1826" spans="20:21" ht="12">
      <c r="T1826" s="4"/>
      <c r="U1826" s="4"/>
    </row>
    <row r="1827" spans="20:21" ht="12">
      <c r="T1827" s="4"/>
      <c r="U1827" s="4"/>
    </row>
    <row r="1828" spans="20:21" ht="12">
      <c r="T1828" s="4"/>
      <c r="U1828" s="4"/>
    </row>
    <row r="1829" spans="20:21" ht="12">
      <c r="T1829" s="4"/>
      <c r="U1829" s="4"/>
    </row>
    <row r="1830" spans="20:21" ht="12">
      <c r="T1830" s="4"/>
      <c r="U1830" s="4"/>
    </row>
    <row r="1831" spans="20:21" ht="12">
      <c r="T1831" s="4"/>
      <c r="U1831" s="4"/>
    </row>
    <row r="1832" spans="20:21" ht="12">
      <c r="T1832" s="4"/>
      <c r="U1832" s="4"/>
    </row>
    <row r="1833" spans="20:21" ht="12">
      <c r="T1833" s="4"/>
      <c r="U1833" s="4"/>
    </row>
    <row r="1834" spans="20:21" ht="12">
      <c r="T1834" s="4"/>
      <c r="U1834" s="4"/>
    </row>
    <row r="1835" spans="20:21" ht="12">
      <c r="T1835" s="4"/>
      <c r="U1835" s="4"/>
    </row>
    <row r="1836" spans="20:21" ht="12">
      <c r="T1836" s="4"/>
      <c r="U1836" s="4"/>
    </row>
    <row r="1837" spans="20:21" ht="12">
      <c r="T1837" s="4"/>
      <c r="U1837" s="4"/>
    </row>
    <row r="1838" spans="20:21" ht="12">
      <c r="T1838" s="4"/>
      <c r="U1838" s="4"/>
    </row>
    <row r="1839" spans="20:21" ht="12">
      <c r="T1839" s="4"/>
      <c r="U1839" s="4"/>
    </row>
    <row r="1840" spans="20:21" ht="12">
      <c r="T1840" s="4"/>
      <c r="U1840" s="4"/>
    </row>
    <row r="1841" spans="20:21" ht="12">
      <c r="T1841" s="4"/>
      <c r="U1841" s="4"/>
    </row>
    <row r="1842" spans="20:21" ht="12">
      <c r="T1842" s="4"/>
      <c r="U1842" s="4"/>
    </row>
    <row r="1843" spans="20:21" ht="12">
      <c r="T1843" s="4"/>
      <c r="U1843" s="4"/>
    </row>
    <row r="1844" spans="20:21" ht="12">
      <c r="T1844" s="4"/>
      <c r="U1844" s="4"/>
    </row>
    <row r="1845" spans="20:21" ht="12">
      <c r="T1845" s="4"/>
      <c r="U1845" s="4"/>
    </row>
    <row r="1846" spans="20:21" ht="12">
      <c r="T1846" s="4"/>
      <c r="U1846" s="4"/>
    </row>
    <row r="1847" spans="20:21" ht="12">
      <c r="T1847" s="4"/>
      <c r="U1847" s="4"/>
    </row>
    <row r="1848" spans="20:21" ht="12">
      <c r="T1848" s="4"/>
      <c r="U1848" s="4"/>
    </row>
    <row r="1849" spans="20:21" ht="12">
      <c r="T1849" s="4"/>
      <c r="U1849" s="4"/>
    </row>
    <row r="1850" spans="20:21" ht="12">
      <c r="T1850" s="4"/>
      <c r="U1850" s="4"/>
    </row>
    <row r="1851" spans="20:21" ht="12">
      <c r="T1851" s="4"/>
      <c r="U1851" s="4"/>
    </row>
    <row r="1852" spans="20:21" ht="12">
      <c r="T1852" s="4"/>
      <c r="U1852" s="4"/>
    </row>
    <row r="1853" spans="20:21" ht="12">
      <c r="T1853" s="4"/>
      <c r="U1853" s="4"/>
    </row>
    <row r="1854" spans="20:21" ht="12">
      <c r="T1854" s="4"/>
      <c r="U1854" s="4"/>
    </row>
    <row r="1855" spans="20:21" ht="12">
      <c r="T1855" s="4"/>
      <c r="U1855" s="4"/>
    </row>
    <row r="1856" spans="20:21" ht="12">
      <c r="T1856" s="4"/>
      <c r="U1856" s="4"/>
    </row>
    <row r="1857" spans="20:21" ht="12">
      <c r="T1857" s="4"/>
      <c r="U1857" s="4"/>
    </row>
    <row r="1858" spans="20:21" ht="12">
      <c r="T1858" s="4"/>
      <c r="U1858" s="4"/>
    </row>
    <row r="1859" spans="20:21" ht="12">
      <c r="T1859" s="4"/>
      <c r="U1859" s="4"/>
    </row>
    <row r="1860" spans="20:21" ht="12">
      <c r="T1860" s="4"/>
      <c r="U1860" s="4"/>
    </row>
    <row r="1861" spans="20:21" ht="12">
      <c r="T1861" s="4"/>
      <c r="U1861" s="4"/>
    </row>
    <row r="1862" spans="20:21" ht="12">
      <c r="T1862" s="4"/>
      <c r="U1862" s="4"/>
    </row>
    <row r="1863" spans="20:21" ht="12">
      <c r="T1863" s="4"/>
      <c r="U1863" s="4"/>
    </row>
    <row r="1864" spans="20:21" ht="12">
      <c r="T1864" s="4"/>
      <c r="U1864" s="4"/>
    </row>
    <row r="1865" spans="20:21" ht="12">
      <c r="T1865" s="4"/>
      <c r="U1865" s="4"/>
    </row>
    <row r="1866" spans="20:21" ht="12">
      <c r="T1866" s="4"/>
      <c r="U1866" s="4"/>
    </row>
    <row r="1867" spans="20:21" ht="12">
      <c r="T1867" s="4"/>
      <c r="U1867" s="4"/>
    </row>
    <row r="1868" spans="20:21" ht="12">
      <c r="T1868" s="4"/>
      <c r="U1868" s="4"/>
    </row>
    <row r="1869" spans="20:21" ht="12">
      <c r="T1869" s="4"/>
      <c r="U1869" s="4"/>
    </row>
    <row r="1870" spans="20:21" ht="12">
      <c r="T1870" s="4"/>
      <c r="U1870" s="4"/>
    </row>
    <row r="1871" spans="20:21" ht="12">
      <c r="T1871" s="4"/>
      <c r="U1871" s="4"/>
    </row>
    <row r="1872" spans="20:21" ht="12">
      <c r="T1872" s="4"/>
      <c r="U1872" s="4"/>
    </row>
    <row r="1873" spans="20:21" ht="12">
      <c r="T1873" s="4"/>
      <c r="U1873" s="4"/>
    </row>
    <row r="1874" spans="20:21" ht="12">
      <c r="T1874" s="4"/>
      <c r="U1874" s="4"/>
    </row>
    <row r="1875" spans="20:21" ht="12">
      <c r="T1875" s="4"/>
      <c r="U1875" s="4"/>
    </row>
    <row r="1876" spans="20:21" ht="12">
      <c r="T1876" s="4"/>
      <c r="U1876" s="4"/>
    </row>
    <row r="1877" spans="20:21" ht="12">
      <c r="T1877" s="4"/>
      <c r="U1877" s="4"/>
    </row>
    <row r="1878" spans="20:21" ht="12">
      <c r="T1878" s="4"/>
      <c r="U1878" s="4"/>
    </row>
    <row r="1879" spans="20:21" ht="12">
      <c r="T1879" s="4"/>
      <c r="U1879" s="4"/>
    </row>
    <row r="1880" spans="20:21" ht="12">
      <c r="T1880" s="4"/>
      <c r="U1880" s="4"/>
    </row>
    <row r="1881" spans="20:21" ht="12">
      <c r="T1881" s="4"/>
      <c r="U1881" s="4"/>
    </row>
    <row r="1882" spans="20:21" ht="12">
      <c r="T1882" s="4"/>
      <c r="U1882" s="4"/>
    </row>
    <row r="1883" spans="20:21" ht="12">
      <c r="T1883" s="4"/>
      <c r="U1883" s="4"/>
    </row>
    <row r="1884" spans="20:21" ht="12">
      <c r="T1884" s="4"/>
      <c r="U1884" s="4"/>
    </row>
    <row r="1885" spans="20:21" ht="12">
      <c r="T1885" s="4"/>
      <c r="U1885" s="4"/>
    </row>
    <row r="1886" spans="20:21" ht="12">
      <c r="T1886" s="4"/>
      <c r="U1886" s="4"/>
    </row>
    <row r="1887" spans="20:21" ht="12">
      <c r="T1887" s="4"/>
      <c r="U1887" s="4"/>
    </row>
    <row r="1888" spans="20:21" ht="12">
      <c r="T1888" s="4"/>
      <c r="U1888" s="4"/>
    </row>
    <row r="1889" spans="20:21" ht="12">
      <c r="T1889" s="4"/>
      <c r="U1889" s="4"/>
    </row>
    <row r="1890" spans="20:21" ht="12">
      <c r="T1890" s="4"/>
      <c r="U1890" s="4"/>
    </row>
    <row r="1891" spans="20:21" ht="12">
      <c r="T1891" s="4"/>
      <c r="U1891" s="4"/>
    </row>
    <row r="1892" spans="20:21" ht="12">
      <c r="T1892" s="4"/>
      <c r="U1892" s="4"/>
    </row>
    <row r="1893" spans="20:21" ht="12">
      <c r="T1893" s="4"/>
      <c r="U1893" s="4"/>
    </row>
    <row r="1894" spans="20:21" ht="12">
      <c r="T1894" s="4"/>
      <c r="U1894" s="4"/>
    </row>
    <row r="1895" spans="20:21" ht="12">
      <c r="T1895" s="4"/>
      <c r="U1895" s="4"/>
    </row>
    <row r="1896" spans="20:21" ht="12">
      <c r="T1896" s="4"/>
      <c r="U1896" s="4"/>
    </row>
    <row r="1897" spans="20:21" ht="12">
      <c r="T1897" s="4"/>
      <c r="U1897" s="4"/>
    </row>
    <row r="1898" spans="20:21" ht="12">
      <c r="T1898" s="4"/>
      <c r="U1898" s="4"/>
    </row>
    <row r="1899" spans="20:21" ht="12">
      <c r="T1899" s="4"/>
      <c r="U1899" s="4"/>
    </row>
    <row r="1900" spans="20:21" ht="12">
      <c r="T1900" s="4"/>
      <c r="U1900" s="4"/>
    </row>
    <row r="1901" spans="20:21" ht="12">
      <c r="T1901" s="4"/>
      <c r="U1901" s="4"/>
    </row>
    <row r="1902" spans="20:21" ht="12">
      <c r="T1902" s="4"/>
      <c r="U1902" s="4"/>
    </row>
    <row r="1903" spans="20:21" ht="12">
      <c r="T1903" s="4"/>
      <c r="U1903" s="4"/>
    </row>
    <row r="1904" spans="20:21" ht="12">
      <c r="T1904" s="4"/>
      <c r="U1904" s="4"/>
    </row>
    <row r="1905" spans="20:21" ht="12">
      <c r="T1905" s="4"/>
      <c r="U1905" s="4"/>
    </row>
    <row r="1906" spans="20:21" ht="12">
      <c r="T1906" s="4"/>
      <c r="U1906" s="4"/>
    </row>
    <row r="1907" spans="20:21" ht="12">
      <c r="T1907" s="4"/>
      <c r="U1907" s="4"/>
    </row>
    <row r="1908" spans="20:21" ht="12">
      <c r="T1908" s="4"/>
      <c r="U1908" s="4"/>
    </row>
    <row r="1909" spans="20:21" ht="12">
      <c r="T1909" s="4"/>
      <c r="U1909" s="4"/>
    </row>
    <row r="1910" spans="20:21" ht="12">
      <c r="T1910" s="4"/>
      <c r="U1910" s="4"/>
    </row>
    <row r="1911" spans="20:21" ht="12">
      <c r="T1911" s="4"/>
      <c r="U1911" s="4"/>
    </row>
    <row r="1912" spans="20:21" ht="12">
      <c r="T1912" s="4"/>
      <c r="U1912" s="4"/>
    </row>
    <row r="1913" spans="20:21" ht="12">
      <c r="T1913" s="4"/>
      <c r="U1913" s="4"/>
    </row>
    <row r="1914" spans="20:21" ht="12">
      <c r="T1914" s="4"/>
      <c r="U1914" s="4"/>
    </row>
    <row r="1915" spans="20:21" ht="12">
      <c r="T1915" s="4"/>
      <c r="U1915" s="4"/>
    </row>
    <row r="1916" spans="20:21" ht="12">
      <c r="T1916" s="4"/>
      <c r="U1916" s="4"/>
    </row>
    <row r="1917" spans="20:21" ht="12">
      <c r="T1917" s="4"/>
      <c r="U1917" s="4"/>
    </row>
    <row r="1918" spans="20:21" ht="12">
      <c r="T1918" s="4"/>
      <c r="U1918" s="4"/>
    </row>
    <row r="1919" spans="20:21" ht="12">
      <c r="T1919" s="4"/>
      <c r="U1919" s="4"/>
    </row>
    <row r="1920" spans="20:21" ht="12">
      <c r="T1920" s="4"/>
      <c r="U1920" s="4"/>
    </row>
    <row r="1921" spans="20:21" ht="12">
      <c r="T1921" s="4"/>
      <c r="U1921" s="4"/>
    </row>
    <row r="1922" spans="20:21" ht="12">
      <c r="T1922" s="4"/>
      <c r="U1922" s="4"/>
    </row>
    <row r="1923" spans="20:21" ht="12">
      <c r="T1923" s="4"/>
      <c r="U1923" s="4"/>
    </row>
    <row r="1924" spans="20:21" ht="12">
      <c r="T1924" s="4"/>
      <c r="U1924" s="4"/>
    </row>
    <row r="1925" spans="20:21" ht="12">
      <c r="T1925" s="4"/>
      <c r="U1925" s="4"/>
    </row>
    <row r="1926" spans="20:21" ht="12">
      <c r="T1926" s="4"/>
      <c r="U1926" s="4"/>
    </row>
    <row r="1927" spans="20:21" ht="12">
      <c r="T1927" s="4"/>
      <c r="U1927" s="4"/>
    </row>
    <row r="1928" spans="20:21" ht="12">
      <c r="T1928" s="4"/>
      <c r="U1928" s="4"/>
    </row>
    <row r="1929" spans="20:21" ht="12">
      <c r="T1929" s="4"/>
      <c r="U1929" s="4"/>
    </row>
    <row r="1930" spans="20:21" ht="12">
      <c r="T1930" s="4"/>
      <c r="U1930" s="4"/>
    </row>
    <row r="1931" spans="20:21" ht="12">
      <c r="T1931" s="4"/>
      <c r="U1931" s="4"/>
    </row>
    <row r="1932" spans="20:21" ht="12">
      <c r="T1932" s="4"/>
      <c r="U1932" s="4"/>
    </row>
    <row r="1933" spans="20:21" ht="12">
      <c r="T1933" s="4"/>
      <c r="U1933" s="4"/>
    </row>
    <row r="1934" spans="20:21" ht="12">
      <c r="T1934" s="4"/>
      <c r="U1934" s="4"/>
    </row>
    <row r="1935" spans="20:21" ht="12">
      <c r="T1935" s="4"/>
      <c r="U1935" s="4"/>
    </row>
    <row r="1936" spans="20:21" ht="12">
      <c r="T1936" s="4"/>
      <c r="U1936" s="4"/>
    </row>
    <row r="1937" spans="20:21" ht="12">
      <c r="T1937" s="4"/>
      <c r="U1937" s="4"/>
    </row>
    <row r="1938" spans="20:21" ht="12">
      <c r="T1938" s="4"/>
      <c r="U1938" s="4"/>
    </row>
    <row r="1939" spans="20:21" ht="12">
      <c r="T1939" s="4"/>
      <c r="U1939" s="4"/>
    </row>
    <row r="1940" spans="20:21" ht="12">
      <c r="T1940" s="4"/>
      <c r="U1940" s="4"/>
    </row>
    <row r="1941" spans="20:21" ht="12">
      <c r="T1941" s="4"/>
      <c r="U1941" s="4"/>
    </row>
    <row r="1942" spans="20:21" ht="12">
      <c r="T1942" s="4"/>
      <c r="U1942" s="4"/>
    </row>
    <row r="1943" spans="20:21" ht="12">
      <c r="T1943" s="4"/>
      <c r="U1943" s="4"/>
    </row>
    <row r="1944" spans="20:21" ht="12">
      <c r="T1944" s="4"/>
      <c r="U1944" s="4"/>
    </row>
    <row r="1945" spans="20:21" ht="12">
      <c r="T1945" s="4"/>
      <c r="U1945" s="4"/>
    </row>
    <row r="1946" spans="20:21" ht="12">
      <c r="T1946" s="4"/>
      <c r="U1946" s="4"/>
    </row>
    <row r="1947" spans="20:21" ht="12">
      <c r="T1947" s="4"/>
      <c r="U1947" s="4"/>
    </row>
    <row r="1948" spans="20:21" ht="12">
      <c r="T1948" s="4"/>
      <c r="U1948" s="4"/>
    </row>
    <row r="1949" spans="20:21" ht="12">
      <c r="T1949" s="4"/>
      <c r="U1949" s="4"/>
    </row>
    <row r="1950" spans="20:21" ht="12">
      <c r="T1950" s="4"/>
      <c r="U1950" s="4"/>
    </row>
    <row r="1951" spans="20:21" ht="12">
      <c r="T1951" s="4"/>
      <c r="U1951" s="4"/>
    </row>
    <row r="1952" spans="20:21" ht="12">
      <c r="T1952" s="4"/>
      <c r="U1952" s="4"/>
    </row>
    <row r="1953" spans="20:21" ht="12">
      <c r="T1953" s="4"/>
      <c r="U1953" s="4"/>
    </row>
    <row r="1954" spans="20:21" ht="12">
      <c r="T1954" s="4"/>
      <c r="U1954" s="4"/>
    </row>
    <row r="1955" spans="20:21" ht="12">
      <c r="T1955" s="4"/>
      <c r="U1955" s="4"/>
    </row>
    <row r="1956" spans="20:21" ht="12">
      <c r="T1956" s="4"/>
      <c r="U1956" s="4"/>
    </row>
    <row r="1957" spans="20:21" ht="12">
      <c r="T1957" s="4"/>
      <c r="U1957" s="4"/>
    </row>
    <row r="1958" spans="20:21" ht="12">
      <c r="T1958" s="4"/>
      <c r="U1958" s="4"/>
    </row>
    <row r="1959" spans="20:21" ht="12">
      <c r="T1959" s="4"/>
      <c r="U1959" s="4"/>
    </row>
    <row r="1960" spans="20:21" ht="12">
      <c r="T1960" s="4"/>
      <c r="U1960" s="4"/>
    </row>
    <row r="1961" spans="20:21" ht="12">
      <c r="T1961" s="4"/>
      <c r="U1961" s="4"/>
    </row>
    <row r="1962" spans="20:21" ht="12">
      <c r="T1962" s="4"/>
      <c r="U1962" s="4"/>
    </row>
    <row r="1963" spans="20:21" ht="12">
      <c r="T1963" s="4"/>
      <c r="U1963" s="4"/>
    </row>
    <row r="1964" spans="20:21" ht="12">
      <c r="T1964" s="4"/>
      <c r="U1964" s="4"/>
    </row>
    <row r="1965" spans="20:21" ht="12">
      <c r="T1965" s="4"/>
      <c r="U1965" s="4"/>
    </row>
    <row r="1966" spans="20:21" ht="12">
      <c r="T1966" s="4"/>
      <c r="U1966" s="4"/>
    </row>
    <row r="1967" spans="20:21" ht="12">
      <c r="T1967" s="4"/>
      <c r="U1967" s="4"/>
    </row>
    <row r="1968" spans="20:21" ht="12">
      <c r="T1968" s="4"/>
      <c r="U1968" s="4"/>
    </row>
    <row r="1969" spans="20:21" ht="12">
      <c r="T1969" s="4"/>
      <c r="U1969" s="4"/>
    </row>
    <row r="1970" spans="20:21" ht="12">
      <c r="T1970" s="4"/>
      <c r="U1970" s="4"/>
    </row>
    <row r="1971" spans="20:21" ht="12">
      <c r="T1971" s="4"/>
      <c r="U1971" s="4"/>
    </row>
    <row r="1972" spans="20:21" ht="12">
      <c r="T1972" s="4"/>
      <c r="U1972" s="4"/>
    </row>
    <row r="1973" spans="20:21" ht="12">
      <c r="T1973" s="4"/>
      <c r="U1973" s="4"/>
    </row>
    <row r="1974" spans="20:21" ht="12">
      <c r="T1974" s="4"/>
      <c r="U1974" s="4"/>
    </row>
    <row r="1975" spans="20:21" ht="12">
      <c r="T1975" s="4"/>
      <c r="U1975" s="4"/>
    </row>
    <row r="1976" spans="20:21" ht="12">
      <c r="T1976" s="4"/>
      <c r="U1976" s="4"/>
    </row>
    <row r="1977" spans="20:21" ht="12">
      <c r="T1977" s="4"/>
      <c r="U1977" s="4"/>
    </row>
    <row r="1978" spans="20:21" ht="12">
      <c r="T1978" s="4"/>
      <c r="U1978" s="4"/>
    </row>
    <row r="1979" spans="20:21" ht="12">
      <c r="T1979" s="4"/>
      <c r="U1979" s="4"/>
    </row>
    <row r="1980" spans="20:21" ht="12">
      <c r="T1980" s="4"/>
      <c r="U1980" s="4"/>
    </row>
    <row r="1981" spans="20:21" ht="12">
      <c r="T1981" s="4"/>
      <c r="U1981" s="4"/>
    </row>
    <row r="1982" spans="20:21" ht="12">
      <c r="T1982" s="4"/>
      <c r="U1982" s="4"/>
    </row>
    <row r="1983" spans="20:21" ht="12">
      <c r="T1983" s="4"/>
      <c r="U1983" s="4"/>
    </row>
    <row r="1984" spans="20:21" ht="12">
      <c r="T1984" s="4"/>
      <c r="U1984" s="4"/>
    </row>
    <row r="1985" spans="20:21" ht="12">
      <c r="T1985" s="4"/>
      <c r="U1985" s="4"/>
    </row>
    <row r="1986" spans="20:21" ht="12">
      <c r="T1986" s="4"/>
      <c r="U1986" s="4"/>
    </row>
    <row r="1987" spans="20:21" ht="12">
      <c r="T1987" s="4"/>
      <c r="U1987" s="4"/>
    </row>
    <row r="1988" spans="20:21" ht="12">
      <c r="T1988" s="4"/>
      <c r="U1988" s="4"/>
    </row>
    <row r="1989" spans="20:21" ht="12">
      <c r="T1989" s="4"/>
      <c r="U1989" s="4"/>
    </row>
    <row r="1990" spans="20:21" ht="12">
      <c r="T1990" s="4"/>
      <c r="U1990" s="4"/>
    </row>
    <row r="1991" spans="20:21" ht="12">
      <c r="T1991" s="4"/>
      <c r="U1991" s="4"/>
    </row>
    <row r="1992" spans="20:21" ht="12">
      <c r="T1992" s="4"/>
      <c r="U1992" s="4"/>
    </row>
    <row r="1993" spans="20:21" ht="12">
      <c r="T1993" s="4"/>
      <c r="U1993" s="4"/>
    </row>
    <row r="1994" spans="20:21" ht="12">
      <c r="T1994" s="4"/>
      <c r="U1994" s="4"/>
    </row>
    <row r="1995" spans="20:21" ht="12">
      <c r="T1995" s="4"/>
      <c r="U1995" s="4"/>
    </row>
    <row r="1996" spans="20:21" ht="12">
      <c r="T1996" s="4"/>
      <c r="U1996" s="4"/>
    </row>
    <row r="1997" spans="20:21" ht="12">
      <c r="T1997" s="4"/>
      <c r="U1997" s="4"/>
    </row>
    <row r="1998" spans="20:21" ht="12">
      <c r="T1998" s="4"/>
      <c r="U1998" s="4"/>
    </row>
    <row r="1999" spans="20:21" ht="12">
      <c r="T1999" s="4"/>
      <c r="U1999" s="4"/>
    </row>
    <row r="2000" spans="20:21" ht="12">
      <c r="T2000" s="4"/>
      <c r="U2000" s="4"/>
    </row>
    <row r="2001" spans="20:21" ht="12">
      <c r="T2001" s="4"/>
      <c r="U2001" s="4"/>
    </row>
    <row r="2002" spans="20:21" ht="12">
      <c r="T2002" s="4"/>
      <c r="U2002" s="4"/>
    </row>
    <row r="2003" spans="20:21" ht="12">
      <c r="T2003" s="4"/>
      <c r="U2003" s="4"/>
    </row>
    <row r="2004" spans="20:21" ht="12">
      <c r="T2004" s="4"/>
      <c r="U2004" s="4"/>
    </row>
    <row r="2005" spans="20:21" ht="12">
      <c r="T2005" s="4"/>
      <c r="U2005" s="4"/>
    </row>
    <row r="2006" spans="20:21" ht="12">
      <c r="T2006" s="4"/>
      <c r="U2006" s="4"/>
    </row>
    <row r="2007" spans="20:21" ht="12">
      <c r="T2007" s="4"/>
      <c r="U2007" s="4"/>
    </row>
    <row r="2008" spans="20:21" ht="12">
      <c r="T2008" s="4"/>
      <c r="U2008" s="4"/>
    </row>
    <row r="2009" spans="20:21" ht="12">
      <c r="T2009" s="4"/>
      <c r="U2009" s="4"/>
    </row>
    <row r="2010" spans="20:21" ht="12">
      <c r="T2010" s="4"/>
      <c r="U2010" s="4"/>
    </row>
    <row r="2011" spans="20:21" ht="12">
      <c r="T2011" s="4"/>
      <c r="U2011" s="4"/>
    </row>
    <row r="2012" spans="20:21" ht="12">
      <c r="T2012" s="4"/>
      <c r="U2012" s="4"/>
    </row>
    <row r="2013" spans="20:21" ht="12">
      <c r="T2013" s="4"/>
      <c r="U2013" s="4"/>
    </row>
    <row r="2014" spans="20:21" ht="12">
      <c r="T2014" s="4"/>
      <c r="U2014" s="4"/>
    </row>
    <row r="2015" spans="20:21" ht="12">
      <c r="T2015" s="4"/>
      <c r="U2015" s="4"/>
    </row>
    <row r="2016" spans="20:21" ht="12">
      <c r="T2016" s="4"/>
      <c r="U2016" s="4"/>
    </row>
    <row r="2017" spans="20:21" ht="12">
      <c r="T2017" s="4"/>
      <c r="U2017" s="4"/>
    </row>
    <row r="2018" spans="20:21" ht="12">
      <c r="T2018" s="4"/>
      <c r="U2018" s="4"/>
    </row>
    <row r="2019" spans="20:21" ht="12">
      <c r="T2019" s="4"/>
      <c r="U2019" s="4"/>
    </row>
    <row r="2020" spans="20:21" ht="12">
      <c r="T2020" s="4"/>
      <c r="U2020" s="4"/>
    </row>
    <row r="2021" spans="20:21" ht="12">
      <c r="T2021" s="4"/>
      <c r="U2021" s="4"/>
    </row>
    <row r="2022" spans="20:21" ht="12">
      <c r="T2022" s="4"/>
      <c r="U2022" s="4"/>
    </row>
    <row r="2023" spans="20:21" ht="12">
      <c r="T2023" s="4"/>
      <c r="U2023" s="4"/>
    </row>
    <row r="2024" spans="20:21" ht="12">
      <c r="T2024" s="4"/>
      <c r="U2024" s="4"/>
    </row>
    <row r="2025" spans="20:21" ht="12">
      <c r="T2025" s="4"/>
      <c r="U2025" s="4"/>
    </row>
    <row r="2026" spans="20:21" ht="12">
      <c r="T2026" s="4"/>
      <c r="U2026" s="4"/>
    </row>
    <row r="2027" spans="20:21" ht="12">
      <c r="T2027" s="4"/>
      <c r="U2027" s="4"/>
    </row>
    <row r="2028" spans="20:21" ht="12">
      <c r="T2028" s="4"/>
      <c r="U2028" s="4"/>
    </row>
    <row r="2029" spans="20:21" ht="12">
      <c r="T2029" s="4"/>
      <c r="U2029" s="4"/>
    </row>
    <row r="2030" spans="20:21" ht="12">
      <c r="T2030" s="4"/>
      <c r="U2030" s="4"/>
    </row>
    <row r="2031" spans="20:21" ht="12">
      <c r="T2031" s="4"/>
      <c r="U2031" s="4"/>
    </row>
    <row r="2032" spans="20:21" ht="12">
      <c r="T2032" s="4"/>
      <c r="U2032" s="4"/>
    </row>
    <row r="2033" spans="20:21" ht="12">
      <c r="T2033" s="4"/>
      <c r="U2033" s="4"/>
    </row>
    <row r="2034" spans="20:21" ht="12">
      <c r="T2034" s="4"/>
      <c r="U2034" s="4"/>
    </row>
    <row r="2035" spans="20:21" ht="12">
      <c r="T2035" s="4"/>
      <c r="U2035" s="4"/>
    </row>
    <row r="2036" spans="20:21" ht="12">
      <c r="T2036" s="4"/>
      <c r="U2036" s="4"/>
    </row>
    <row r="2037" spans="20:21" ht="12">
      <c r="T2037" s="4"/>
      <c r="U2037" s="4"/>
    </row>
    <row r="2038" spans="20:21" ht="12">
      <c r="T2038" s="4"/>
      <c r="U2038" s="4"/>
    </row>
    <row r="2039" spans="20:21" ht="12">
      <c r="T2039" s="4"/>
      <c r="U2039" s="4"/>
    </row>
    <row r="2040" spans="20:21" ht="12">
      <c r="T2040" s="4"/>
      <c r="U2040" s="4"/>
    </row>
    <row r="2041" spans="20:21" ht="12">
      <c r="T2041" s="4"/>
      <c r="U2041" s="4"/>
    </row>
    <row r="2042" spans="20:21" ht="12">
      <c r="T2042" s="4"/>
      <c r="U2042" s="4"/>
    </row>
    <row r="2043" spans="20:21" ht="12">
      <c r="T2043" s="4"/>
      <c r="U2043" s="4"/>
    </row>
    <row r="2044" spans="20:21" ht="12">
      <c r="T2044" s="4"/>
      <c r="U2044" s="4"/>
    </row>
    <row r="2045" spans="20:21" ht="12">
      <c r="T2045" s="4"/>
      <c r="U2045" s="4"/>
    </row>
    <row r="2046" spans="20:21" ht="12">
      <c r="T2046" s="4"/>
      <c r="U2046" s="4"/>
    </row>
    <row r="2047" spans="20:21" ht="12">
      <c r="T2047" s="4"/>
      <c r="U2047" s="4"/>
    </row>
    <row r="2048" spans="20:21" ht="12">
      <c r="T2048" s="4"/>
      <c r="U2048" s="4"/>
    </row>
    <row r="2049" spans="20:21" ht="12">
      <c r="T2049" s="4"/>
      <c r="U2049" s="4"/>
    </row>
    <row r="2050" spans="20:21" ht="12">
      <c r="T2050" s="4"/>
      <c r="U2050" s="4"/>
    </row>
    <row r="2051" spans="20:21" ht="12">
      <c r="T2051" s="4"/>
      <c r="U2051" s="4"/>
    </row>
    <row r="2052" spans="20:21" ht="12">
      <c r="T2052" s="4"/>
      <c r="U2052" s="4"/>
    </row>
    <row r="2053" spans="20:21" ht="12">
      <c r="T2053" s="4"/>
      <c r="U2053" s="4"/>
    </row>
    <row r="2054" spans="20:21" ht="12">
      <c r="T2054" s="4"/>
      <c r="U2054" s="4"/>
    </row>
    <row r="2055" spans="20:21" ht="12">
      <c r="T2055" s="4"/>
      <c r="U2055" s="4"/>
    </row>
    <row r="2056" spans="20:21" ht="12">
      <c r="T2056" s="4"/>
      <c r="U2056" s="4"/>
    </row>
    <row r="2057" spans="20:21" ht="12">
      <c r="T2057" s="4"/>
      <c r="U2057" s="4"/>
    </row>
    <row r="2058" spans="20:21" ht="12">
      <c r="T2058" s="4"/>
      <c r="U2058" s="4"/>
    </row>
    <row r="2059" spans="20:21" ht="12">
      <c r="T2059" s="4"/>
      <c r="U2059" s="4"/>
    </row>
    <row r="2060" spans="20:21" ht="12">
      <c r="T2060" s="4"/>
      <c r="U2060" s="4"/>
    </row>
    <row r="2061" spans="20:21" ht="12">
      <c r="T2061" s="4"/>
      <c r="U2061" s="4"/>
    </row>
    <row r="2062" spans="20:21" ht="12">
      <c r="T2062" s="4"/>
      <c r="U2062" s="4"/>
    </row>
    <row r="2063" spans="20:21" ht="12">
      <c r="T2063" s="4"/>
      <c r="U2063" s="4"/>
    </row>
    <row r="2064" spans="20:21" ht="12">
      <c r="T2064" s="4"/>
      <c r="U2064" s="4"/>
    </row>
    <row r="2065" spans="20:21" ht="12">
      <c r="T2065" s="4"/>
      <c r="U2065" s="4"/>
    </row>
    <row r="2066" spans="20:21" ht="12">
      <c r="T2066" s="4"/>
      <c r="U2066" s="4"/>
    </row>
    <row r="2067" spans="20:21" ht="12">
      <c r="T2067" s="4"/>
      <c r="U2067" s="4"/>
    </row>
    <row r="2068" spans="20:21" ht="12">
      <c r="T2068" s="4"/>
      <c r="U2068" s="4"/>
    </row>
    <row r="2069" spans="20:21" ht="12">
      <c r="T2069" s="4"/>
      <c r="U2069" s="4"/>
    </row>
    <row r="2070" spans="20:21" ht="12">
      <c r="T2070" s="4"/>
      <c r="U2070" s="4"/>
    </row>
    <row r="2071" spans="20:21" ht="12">
      <c r="T2071" s="4"/>
      <c r="U2071" s="4"/>
    </row>
    <row r="2072" spans="20:21" ht="12">
      <c r="T2072" s="4"/>
      <c r="U2072" s="4"/>
    </row>
    <row r="2073" spans="20:21" ht="12">
      <c r="T2073" s="4"/>
      <c r="U2073" s="4"/>
    </row>
    <row r="2074" spans="20:21" ht="12">
      <c r="T2074" s="4"/>
      <c r="U2074" s="4"/>
    </row>
    <row r="2075" spans="20:21" ht="12">
      <c r="T2075" s="4"/>
      <c r="U2075" s="4"/>
    </row>
    <row r="2076" spans="20:21" ht="12">
      <c r="T2076" s="4"/>
      <c r="U2076" s="4"/>
    </row>
    <row r="2077" spans="20:21" ht="12">
      <c r="T2077" s="4"/>
      <c r="U2077" s="4"/>
    </row>
    <row r="2078" spans="20:21" ht="12">
      <c r="T2078" s="4"/>
      <c r="U2078" s="4"/>
    </row>
    <row r="2079" spans="20:21" ht="12">
      <c r="T2079" s="4"/>
      <c r="U2079" s="4"/>
    </row>
    <row r="2080" spans="20:21" ht="12">
      <c r="T2080" s="4"/>
      <c r="U2080" s="4"/>
    </row>
    <row r="2081" spans="20:21" ht="12">
      <c r="T2081" s="4"/>
      <c r="U2081" s="4"/>
    </row>
    <row r="2082" spans="20:21" ht="12">
      <c r="T2082" s="4"/>
      <c r="U2082" s="4"/>
    </row>
    <row r="2083" spans="20:21" ht="12">
      <c r="T2083" s="4"/>
      <c r="U2083" s="4"/>
    </row>
    <row r="2084" spans="20:21" ht="12">
      <c r="T2084" s="4"/>
      <c r="U2084" s="4"/>
    </row>
    <row r="2085" spans="20:21" ht="12">
      <c r="T2085" s="4"/>
      <c r="U2085" s="4"/>
    </row>
    <row r="2086" spans="20:21" ht="12">
      <c r="T2086" s="4"/>
      <c r="U2086" s="4"/>
    </row>
    <row r="2087" spans="20:21" ht="12">
      <c r="T2087" s="4"/>
      <c r="U2087" s="4"/>
    </row>
    <row r="2088" spans="20:21" ht="12">
      <c r="T2088" s="4"/>
      <c r="U2088" s="4"/>
    </row>
    <row r="2089" spans="20:21" ht="12">
      <c r="T2089" s="4"/>
      <c r="U2089" s="4"/>
    </row>
    <row r="2090" spans="20:21" ht="12">
      <c r="T2090" s="4"/>
      <c r="U2090" s="4"/>
    </row>
    <row r="2091" spans="20:21" ht="12">
      <c r="T2091" s="4"/>
      <c r="U2091" s="4"/>
    </row>
    <row r="2092" spans="20:21" ht="12">
      <c r="T2092" s="4"/>
      <c r="U2092" s="4"/>
    </row>
    <row r="2093" spans="20:21" ht="12">
      <c r="T2093" s="4"/>
      <c r="U2093" s="4"/>
    </row>
    <row r="2094" spans="20:21" ht="12">
      <c r="T2094" s="4"/>
      <c r="U2094" s="4"/>
    </row>
    <row r="2095" spans="20:21" ht="12">
      <c r="T2095" s="4"/>
      <c r="U2095" s="4"/>
    </row>
    <row r="2096" spans="20:21" ht="12">
      <c r="T2096" s="4"/>
      <c r="U2096" s="4"/>
    </row>
    <row r="2097" spans="20:21" ht="12">
      <c r="T2097" s="4"/>
      <c r="U2097" s="4"/>
    </row>
    <row r="2098" spans="20:21" ht="12">
      <c r="T2098" s="4"/>
      <c r="U2098" s="4"/>
    </row>
    <row r="2099" spans="20:21" ht="12">
      <c r="T2099" s="4"/>
      <c r="U2099" s="4"/>
    </row>
    <row r="2100" spans="20:21" ht="12">
      <c r="T2100" s="4"/>
      <c r="U2100" s="4"/>
    </row>
    <row r="2101" spans="20:21" ht="12">
      <c r="T2101" s="4"/>
      <c r="U2101" s="4"/>
    </row>
    <row r="2102" spans="20:21" ht="12">
      <c r="T2102" s="4"/>
      <c r="U2102" s="4"/>
    </row>
    <row r="2103" spans="20:21" ht="12">
      <c r="T2103" s="4"/>
      <c r="U2103" s="4"/>
    </row>
    <row r="2104" spans="20:21" ht="12">
      <c r="T2104" s="4"/>
      <c r="U2104" s="4"/>
    </row>
    <row r="2105" spans="20:21" ht="12">
      <c r="T2105" s="4"/>
      <c r="U2105" s="4"/>
    </row>
    <row r="2106" spans="20:21" ht="12">
      <c r="T2106" s="4"/>
      <c r="U2106" s="4"/>
    </row>
    <row r="2107" spans="20:21" ht="12">
      <c r="T2107" s="4"/>
      <c r="U2107" s="4"/>
    </row>
    <row r="2108" spans="20:21" ht="12">
      <c r="T2108" s="4"/>
      <c r="U2108" s="4"/>
    </row>
    <row r="2109" spans="20:21" ht="12">
      <c r="T2109" s="4"/>
      <c r="U2109" s="4"/>
    </row>
    <row r="2110" spans="20:21" ht="12">
      <c r="T2110" s="4"/>
      <c r="U2110" s="4"/>
    </row>
    <row r="2111" spans="20:21" ht="12">
      <c r="T2111" s="4"/>
      <c r="U2111" s="4"/>
    </row>
    <row r="2112" spans="20:21" ht="12">
      <c r="T2112" s="4"/>
      <c r="U2112" s="4"/>
    </row>
    <row r="2113" spans="20:21" ht="12">
      <c r="T2113" s="4"/>
      <c r="U2113" s="4"/>
    </row>
    <row r="2114" spans="20:21" ht="12">
      <c r="T2114" s="4"/>
      <c r="U2114" s="4"/>
    </row>
    <row r="2115" spans="20:21" ht="12">
      <c r="T2115" s="4"/>
      <c r="U2115" s="4"/>
    </row>
    <row r="2116" spans="20:21" ht="12">
      <c r="T2116" s="4"/>
      <c r="U2116" s="4"/>
    </row>
    <row r="2117" spans="20:21" ht="12">
      <c r="T2117" s="4"/>
      <c r="U2117" s="4"/>
    </row>
    <row r="2118" spans="20:21" ht="12">
      <c r="T2118" s="4"/>
      <c r="U2118" s="4"/>
    </row>
    <row r="2119" spans="20:21" ht="12">
      <c r="T2119" s="4"/>
      <c r="U2119" s="4"/>
    </row>
    <row r="2120" spans="20:21" ht="12">
      <c r="T2120" s="4"/>
      <c r="U2120" s="4"/>
    </row>
    <row r="2121" spans="20:21" ht="12">
      <c r="T2121" s="4"/>
      <c r="U2121" s="4"/>
    </row>
    <row r="2122" spans="20:21" ht="12">
      <c r="T2122" s="4"/>
      <c r="U2122" s="4"/>
    </row>
    <row r="2123" spans="20:21" ht="12">
      <c r="T2123" s="4"/>
      <c r="U2123" s="4"/>
    </row>
    <row r="2124" spans="20:21" ht="12">
      <c r="T2124" s="4"/>
      <c r="U2124" s="4"/>
    </row>
    <row r="2125" spans="20:21" ht="12">
      <c r="T2125" s="4"/>
      <c r="U2125" s="4"/>
    </row>
    <row r="2126" spans="20:21" ht="12">
      <c r="T2126" s="4"/>
      <c r="U2126" s="4"/>
    </row>
    <row r="2127" spans="20:21" ht="12">
      <c r="T2127" s="4"/>
      <c r="U2127" s="4"/>
    </row>
    <row r="2128" spans="20:21" ht="12">
      <c r="T2128" s="4"/>
      <c r="U2128" s="4"/>
    </row>
    <row r="2129" spans="20:21" ht="12">
      <c r="T2129" s="4"/>
      <c r="U2129" s="4"/>
    </row>
    <row r="2130" spans="20:21" ht="12">
      <c r="T2130" s="4"/>
      <c r="U2130" s="4"/>
    </row>
    <row r="2131" spans="20:21" ht="12">
      <c r="T2131" s="4"/>
      <c r="U2131" s="4"/>
    </row>
    <row r="2132" spans="20:21" ht="12">
      <c r="T2132" s="4"/>
      <c r="U2132" s="4"/>
    </row>
    <row r="2133" spans="20:21" ht="12">
      <c r="T2133" s="4"/>
      <c r="U2133" s="4"/>
    </row>
    <row r="2134" spans="20:21" ht="12">
      <c r="T2134" s="4"/>
      <c r="U2134" s="4"/>
    </row>
    <row r="2135" spans="20:21" ht="12">
      <c r="T2135" s="4"/>
      <c r="U2135" s="4"/>
    </row>
    <row r="2136" spans="20:21" ht="12">
      <c r="T2136" s="4"/>
      <c r="U2136" s="4"/>
    </row>
    <row r="2137" spans="20:21" ht="12">
      <c r="T2137" s="4"/>
      <c r="U2137" s="4"/>
    </row>
    <row r="2138" spans="20:21" ht="12">
      <c r="T2138" s="4"/>
      <c r="U2138" s="4"/>
    </row>
    <row r="2139" spans="20:21" ht="12">
      <c r="T2139" s="4"/>
      <c r="U2139" s="4"/>
    </row>
    <row r="2140" spans="20:21" ht="12">
      <c r="T2140" s="4"/>
      <c r="U2140" s="4"/>
    </row>
    <row r="2141" spans="20:21" ht="12">
      <c r="T2141" s="4"/>
      <c r="U2141" s="4"/>
    </row>
    <row r="2142" spans="20:21" ht="12">
      <c r="T2142" s="4"/>
      <c r="U2142" s="4"/>
    </row>
    <row r="2143" spans="20:21" ht="12">
      <c r="T2143" s="4"/>
      <c r="U2143" s="4"/>
    </row>
    <row r="2144" spans="20:21" ht="12">
      <c r="T2144" s="4"/>
      <c r="U2144" s="4"/>
    </row>
    <row r="2145" spans="20:21" ht="12">
      <c r="T2145" s="4"/>
      <c r="U2145" s="4"/>
    </row>
    <row r="2146" spans="20:21" ht="12">
      <c r="T2146" s="4"/>
      <c r="U2146" s="4"/>
    </row>
    <row r="2147" spans="20:21" ht="12">
      <c r="T2147" s="4"/>
      <c r="U2147" s="4"/>
    </row>
    <row r="2148" spans="20:21" ht="12">
      <c r="T2148" s="4"/>
      <c r="U2148" s="4"/>
    </row>
    <row r="2149" spans="20:21" ht="12">
      <c r="T2149" s="4"/>
      <c r="U2149" s="4"/>
    </row>
    <row r="2150" spans="20:21" ht="12">
      <c r="T2150" s="4"/>
      <c r="U2150" s="4"/>
    </row>
    <row r="2151" spans="20:21" ht="12">
      <c r="T2151" s="4"/>
      <c r="U2151" s="4"/>
    </row>
    <row r="2152" spans="20:21" ht="12">
      <c r="T2152" s="4"/>
      <c r="U2152" s="4"/>
    </row>
    <row r="2153" spans="20:21" ht="12">
      <c r="T2153" s="4"/>
      <c r="U2153" s="4"/>
    </row>
    <row r="2154" spans="20:21" ht="12">
      <c r="T2154" s="4"/>
      <c r="U2154" s="4"/>
    </row>
    <row r="2155" spans="20:21" ht="12">
      <c r="T2155" s="4"/>
      <c r="U2155" s="4"/>
    </row>
    <row r="2156" spans="20:21" ht="12">
      <c r="T2156" s="4"/>
      <c r="U2156" s="4"/>
    </row>
    <row r="2157" spans="20:21" ht="12">
      <c r="T2157" s="4"/>
      <c r="U2157" s="4"/>
    </row>
    <row r="2158" spans="20:21" ht="12">
      <c r="T2158" s="4"/>
      <c r="U2158" s="4"/>
    </row>
    <row r="2159" spans="20:21" ht="12">
      <c r="T2159" s="4"/>
      <c r="U2159" s="4"/>
    </row>
    <row r="2160" spans="20:21" ht="12">
      <c r="T2160" s="4"/>
      <c r="U2160" s="4"/>
    </row>
    <row r="2161" spans="20:21" ht="12">
      <c r="T2161" s="4"/>
      <c r="U2161" s="4"/>
    </row>
    <row r="2162" spans="20:21" ht="12">
      <c r="T2162" s="4"/>
      <c r="U2162" s="4"/>
    </row>
    <row r="2163" spans="20:21" ht="12">
      <c r="T2163" s="4"/>
      <c r="U2163" s="4"/>
    </row>
    <row r="2164" spans="20:21" ht="12">
      <c r="T2164" s="4"/>
      <c r="U2164" s="4"/>
    </row>
    <row r="2165" spans="20:21" ht="12">
      <c r="T2165" s="4"/>
      <c r="U2165" s="4"/>
    </row>
    <row r="2166" spans="20:21" ht="12">
      <c r="T2166" s="4"/>
      <c r="U2166" s="4"/>
    </row>
    <row r="2167" spans="20:21" ht="12">
      <c r="T2167" s="4"/>
      <c r="U2167" s="4"/>
    </row>
    <row r="2168" spans="20:21" ht="12">
      <c r="T2168" s="4"/>
      <c r="U2168" s="4"/>
    </row>
    <row r="2169" spans="20:21" ht="12">
      <c r="T2169" s="4"/>
      <c r="U2169" s="4"/>
    </row>
    <row r="2170" spans="20:21" ht="12">
      <c r="T2170" s="4"/>
      <c r="U2170" s="4"/>
    </row>
    <row r="2171" spans="20:21" ht="12">
      <c r="T2171" s="4"/>
      <c r="U2171" s="4"/>
    </row>
    <row r="2172" spans="20:21" ht="12">
      <c r="T2172" s="4"/>
      <c r="U2172" s="4"/>
    </row>
    <row r="2173" spans="20:21" ht="12">
      <c r="T2173" s="4"/>
      <c r="U2173" s="4"/>
    </row>
    <row r="2174" spans="20:21" ht="12">
      <c r="T2174" s="4"/>
      <c r="U2174" s="4"/>
    </row>
    <row r="2175" spans="20:21" ht="12">
      <c r="T2175" s="4"/>
      <c r="U2175" s="4"/>
    </row>
    <row r="2176" spans="20:21" ht="12">
      <c r="T2176" s="4"/>
      <c r="U2176" s="4"/>
    </row>
    <row r="2177" spans="20:21" ht="12">
      <c r="T2177" s="4"/>
      <c r="U2177" s="4"/>
    </row>
    <row r="2178" spans="20:21" ht="12">
      <c r="T2178" s="4"/>
      <c r="U2178" s="4"/>
    </row>
    <row r="2179" spans="20:21" ht="12">
      <c r="T2179" s="4"/>
      <c r="U2179" s="4"/>
    </row>
    <row r="2180" spans="20:21" ht="12">
      <c r="T2180" s="4"/>
      <c r="U2180" s="4"/>
    </row>
    <row r="2181" spans="20:21" ht="12">
      <c r="T2181" s="4"/>
      <c r="U2181" s="4"/>
    </row>
    <row r="2182" spans="20:21" ht="12">
      <c r="T2182" s="4"/>
      <c r="U2182" s="4"/>
    </row>
    <row r="2183" spans="20:21" ht="12">
      <c r="T2183" s="4"/>
      <c r="U2183" s="4"/>
    </row>
    <row r="2184" spans="20:21" ht="12">
      <c r="T2184" s="4"/>
      <c r="U2184" s="4"/>
    </row>
    <row r="2185" spans="20:21" ht="12">
      <c r="T2185" s="4"/>
      <c r="U2185" s="4"/>
    </row>
    <row r="2186" spans="20:21" ht="12">
      <c r="T2186" s="4"/>
      <c r="U2186" s="4"/>
    </row>
    <row r="2187" spans="20:21" ht="12">
      <c r="T2187" s="4"/>
      <c r="U2187" s="4"/>
    </row>
    <row r="2188" spans="20:21" ht="12">
      <c r="T2188" s="4"/>
      <c r="U2188" s="4"/>
    </row>
    <row r="2189" spans="20:21" ht="12">
      <c r="T2189" s="4"/>
      <c r="U2189" s="4"/>
    </row>
    <row r="2190" spans="20:21" ht="12">
      <c r="T2190" s="4"/>
      <c r="U2190" s="4"/>
    </row>
    <row r="2191" spans="20:21" ht="12">
      <c r="T2191" s="4"/>
      <c r="U2191" s="4"/>
    </row>
    <row r="2192" spans="20:21" ht="12">
      <c r="T2192" s="4"/>
      <c r="U2192" s="4"/>
    </row>
    <row r="2193" spans="20:21" ht="12">
      <c r="T2193" s="4"/>
      <c r="U2193" s="4"/>
    </row>
    <row r="2194" spans="20:21" ht="12">
      <c r="T2194" s="4"/>
      <c r="U2194" s="4"/>
    </row>
    <row r="2195" spans="20:21" ht="12">
      <c r="T2195" s="4"/>
      <c r="U2195" s="4"/>
    </row>
    <row r="2196" spans="20:21" ht="12">
      <c r="T2196" s="4"/>
      <c r="U2196" s="4"/>
    </row>
    <row r="2197" spans="20:21" ht="12">
      <c r="T2197" s="4"/>
      <c r="U2197" s="4"/>
    </row>
    <row r="2198" spans="20:21" ht="12">
      <c r="T2198" s="4"/>
      <c r="U2198" s="4"/>
    </row>
    <row r="2199" spans="20:21" ht="12">
      <c r="T2199" s="4"/>
      <c r="U2199" s="4"/>
    </row>
    <row r="2200" spans="20:21" ht="12">
      <c r="T2200" s="4"/>
      <c r="U2200" s="4"/>
    </row>
    <row r="2201" spans="20:21" ht="12">
      <c r="T2201" s="4"/>
      <c r="U2201" s="4"/>
    </row>
    <row r="2202" spans="20:21" ht="12">
      <c r="T2202" s="4"/>
      <c r="U2202" s="4"/>
    </row>
    <row r="2203" spans="20:21" ht="12">
      <c r="T2203" s="4"/>
      <c r="U2203" s="4"/>
    </row>
    <row r="2204" spans="20:21" ht="12">
      <c r="T2204" s="4"/>
      <c r="U2204" s="4"/>
    </row>
    <row r="2205" spans="20:21" ht="12">
      <c r="T2205" s="4"/>
      <c r="U2205" s="4"/>
    </row>
    <row r="2206" spans="20:21" ht="12">
      <c r="T2206" s="4"/>
      <c r="U2206" s="4"/>
    </row>
    <row r="2207" spans="20:21" ht="12">
      <c r="T2207" s="4"/>
      <c r="U2207" s="4"/>
    </row>
    <row r="2208" spans="20:21" ht="12">
      <c r="T2208" s="4"/>
      <c r="U2208" s="4"/>
    </row>
    <row r="2209" spans="20:21" ht="12">
      <c r="T2209" s="4"/>
      <c r="U2209" s="4"/>
    </row>
    <row r="2210" spans="20:21" ht="12">
      <c r="T2210" s="4"/>
      <c r="U2210" s="4"/>
    </row>
    <row r="2211" spans="20:21" ht="12">
      <c r="T2211" s="4"/>
      <c r="U2211" s="4"/>
    </row>
    <row r="2212" spans="20:21" ht="12">
      <c r="T2212" s="4"/>
      <c r="U2212" s="4"/>
    </row>
    <row r="2213" spans="20:21" ht="12">
      <c r="T2213" s="4"/>
      <c r="U2213" s="4"/>
    </row>
    <row r="2214" spans="20:21" ht="12">
      <c r="T2214" s="4"/>
      <c r="U2214" s="4"/>
    </row>
    <row r="2215" spans="20:21" ht="12">
      <c r="T2215" s="4"/>
      <c r="U2215" s="4"/>
    </row>
    <row r="2216" spans="20:21" ht="12">
      <c r="T2216" s="4"/>
      <c r="U2216" s="4"/>
    </row>
    <row r="2217" spans="20:21" ht="12">
      <c r="T2217" s="4"/>
      <c r="U2217" s="4"/>
    </row>
    <row r="2218" spans="20:21" ht="12">
      <c r="T2218" s="4"/>
      <c r="U2218" s="4"/>
    </row>
    <row r="2219" spans="20:21" ht="12">
      <c r="T2219" s="4"/>
      <c r="U2219" s="4"/>
    </row>
    <row r="2220" spans="20:21" ht="12">
      <c r="T2220" s="4"/>
      <c r="U2220" s="4"/>
    </row>
    <row r="2221" spans="20:21" ht="12">
      <c r="T2221" s="4"/>
      <c r="U2221" s="4"/>
    </row>
    <row r="2222" spans="20:21" ht="12">
      <c r="T2222" s="4"/>
      <c r="U2222" s="4"/>
    </row>
    <row r="2223" spans="20:21" ht="12">
      <c r="T2223" s="4"/>
      <c r="U2223" s="4"/>
    </row>
    <row r="2224" spans="20:21" ht="12">
      <c r="T2224" s="4"/>
      <c r="U2224" s="4"/>
    </row>
    <row r="2225" spans="20:21" ht="12">
      <c r="T2225" s="4"/>
      <c r="U2225" s="4"/>
    </row>
    <row r="2226" spans="20:21" ht="12">
      <c r="T2226" s="4"/>
      <c r="U2226" s="4"/>
    </row>
    <row r="2227" spans="20:21" ht="12">
      <c r="T2227" s="4"/>
      <c r="U2227" s="4"/>
    </row>
    <row r="2228" spans="20:21" ht="12">
      <c r="T2228" s="4"/>
      <c r="U2228" s="4"/>
    </row>
    <row r="2229" spans="20:21" ht="12">
      <c r="T2229" s="4"/>
      <c r="U2229" s="4"/>
    </row>
    <row r="2230" spans="20:21" ht="12">
      <c r="T2230" s="4"/>
      <c r="U2230" s="4"/>
    </row>
    <row r="2231" spans="20:21" ht="12">
      <c r="T2231" s="4"/>
      <c r="U2231" s="4"/>
    </row>
    <row r="2232" spans="20:21" ht="12">
      <c r="T2232" s="4"/>
      <c r="U2232" s="4"/>
    </row>
    <row r="2233" spans="20:21" ht="12">
      <c r="T2233" s="4"/>
      <c r="U2233" s="4"/>
    </row>
    <row r="2234" spans="20:21" ht="12">
      <c r="T2234" s="4"/>
      <c r="U2234" s="4"/>
    </row>
    <row r="2235" spans="20:21" ht="12">
      <c r="T2235" s="4"/>
      <c r="U2235" s="4"/>
    </row>
    <row r="2236" spans="20:21" ht="12">
      <c r="T2236" s="4"/>
      <c r="U2236" s="4"/>
    </row>
    <row r="2237" spans="20:21" ht="12">
      <c r="T2237" s="4"/>
      <c r="U2237" s="4"/>
    </row>
    <row r="2238" spans="20:21" ht="12">
      <c r="T2238" s="4"/>
      <c r="U2238" s="4"/>
    </row>
    <row r="2239" spans="20:21" ht="12">
      <c r="T2239" s="4"/>
      <c r="U2239" s="4"/>
    </row>
    <row r="2240" spans="20:21" ht="12">
      <c r="T2240" s="4"/>
      <c r="U2240" s="4"/>
    </row>
    <row r="2241" spans="20:21" ht="12">
      <c r="T2241" s="4"/>
      <c r="U2241" s="4"/>
    </row>
    <row r="2242" spans="20:21" ht="12">
      <c r="T2242" s="4"/>
      <c r="U2242" s="4"/>
    </row>
    <row r="2243" spans="20:21" ht="12">
      <c r="T2243" s="4"/>
      <c r="U2243" s="4"/>
    </row>
    <row r="2244" spans="20:21" ht="12">
      <c r="T2244" s="4"/>
      <c r="U2244" s="4"/>
    </row>
    <row r="2245" spans="20:21" ht="12">
      <c r="T2245" s="4"/>
      <c r="U2245" s="4"/>
    </row>
    <row r="2246" spans="20:21" ht="12">
      <c r="T2246" s="4"/>
      <c r="U2246" s="4"/>
    </row>
    <row r="2247" spans="20:21" ht="12">
      <c r="T2247" s="4"/>
      <c r="U2247" s="4"/>
    </row>
    <row r="2248" spans="20:21" ht="12">
      <c r="T2248" s="4"/>
      <c r="U2248" s="4"/>
    </row>
    <row r="2249" spans="20:21" ht="12">
      <c r="T2249" s="4"/>
      <c r="U2249" s="4"/>
    </row>
    <row r="2250" spans="20:21" ht="12">
      <c r="T2250" s="4"/>
      <c r="U2250" s="4"/>
    </row>
    <row r="2251" spans="20:21" ht="12">
      <c r="T2251" s="4"/>
      <c r="U2251" s="4"/>
    </row>
    <row r="2252" spans="20:21" ht="12">
      <c r="T2252" s="4"/>
      <c r="U2252" s="4"/>
    </row>
    <row r="2253" spans="20:21" ht="12">
      <c r="T2253" s="4"/>
      <c r="U2253" s="4"/>
    </row>
    <row r="2254" spans="20:21" ht="12">
      <c r="T2254" s="4"/>
      <c r="U2254" s="4"/>
    </row>
    <row r="2255" spans="20:21" ht="12">
      <c r="T2255" s="4"/>
      <c r="U2255" s="4"/>
    </row>
    <row r="2256" spans="20:21" ht="12">
      <c r="T2256" s="4"/>
      <c r="U2256" s="4"/>
    </row>
    <row r="2257" spans="20:21" ht="12">
      <c r="T2257" s="4"/>
      <c r="U2257" s="4"/>
    </row>
    <row r="2258" spans="20:21" ht="12">
      <c r="T2258" s="4"/>
      <c r="U2258" s="4"/>
    </row>
    <row r="2259" spans="20:21" ht="12">
      <c r="T2259" s="4"/>
      <c r="U2259" s="4"/>
    </row>
    <row r="2260" spans="20:21" ht="12">
      <c r="T2260" s="4"/>
      <c r="U2260" s="4"/>
    </row>
    <row r="2261" spans="20:21" ht="12">
      <c r="T2261" s="4"/>
      <c r="U2261" s="4"/>
    </row>
    <row r="2262" spans="20:21" ht="12">
      <c r="T2262" s="4"/>
      <c r="U2262" s="4"/>
    </row>
    <row r="2263" spans="20:21" ht="12">
      <c r="T2263" s="4"/>
      <c r="U2263" s="4"/>
    </row>
    <row r="2264" spans="20:21" ht="12">
      <c r="T2264" s="4"/>
      <c r="U2264" s="4"/>
    </row>
    <row r="2265" spans="20:21" ht="12">
      <c r="T2265" s="4"/>
      <c r="U2265" s="4"/>
    </row>
    <row r="2266" spans="20:21" ht="12">
      <c r="T2266" s="4"/>
      <c r="U2266" s="4"/>
    </row>
    <row r="2267" spans="20:21" ht="12">
      <c r="T2267" s="4"/>
      <c r="U2267" s="4"/>
    </row>
    <row r="2268" spans="20:21" ht="12">
      <c r="T2268" s="4"/>
      <c r="U2268" s="4"/>
    </row>
    <row r="2269" spans="20:21" ht="12">
      <c r="T2269" s="4"/>
      <c r="U2269" s="4"/>
    </row>
    <row r="2270" spans="20:21" ht="12">
      <c r="T2270" s="4"/>
      <c r="U2270" s="4"/>
    </row>
    <row r="2271" spans="20:21" ht="12">
      <c r="T2271" s="4"/>
      <c r="U2271" s="4"/>
    </row>
    <row r="2272" spans="20:21" ht="12">
      <c r="T2272" s="4"/>
      <c r="U2272" s="4"/>
    </row>
    <row r="2273" spans="20:21" ht="12">
      <c r="T2273" s="4"/>
      <c r="U2273" s="4"/>
    </row>
    <row r="2274" spans="20:21" ht="12">
      <c r="T2274" s="4"/>
      <c r="U2274" s="4"/>
    </row>
    <row r="2275" spans="20:21" ht="12">
      <c r="T2275" s="4"/>
      <c r="U2275" s="4"/>
    </row>
    <row r="2276" spans="20:21" ht="12">
      <c r="T2276" s="4"/>
      <c r="U2276" s="4"/>
    </row>
    <row r="2277" spans="20:21" ht="12">
      <c r="T2277" s="4"/>
      <c r="U2277" s="4"/>
    </row>
    <row r="2278" spans="20:21" ht="12">
      <c r="T2278" s="4"/>
      <c r="U2278" s="4"/>
    </row>
    <row r="2279" spans="20:21" ht="12">
      <c r="T2279" s="4"/>
      <c r="U2279" s="4"/>
    </row>
    <row r="2280" spans="20:21" ht="12">
      <c r="T2280" s="4"/>
      <c r="U2280" s="4"/>
    </row>
    <row r="2281" spans="20:21" ht="12">
      <c r="T2281" s="4"/>
      <c r="U2281" s="4"/>
    </row>
    <row r="2282" spans="20:21" ht="12">
      <c r="T2282" s="4"/>
      <c r="U2282" s="4"/>
    </row>
    <row r="2283" spans="20:21" ht="12">
      <c r="T2283" s="4"/>
      <c r="U2283" s="4"/>
    </row>
    <row r="2284" spans="20:21" ht="12">
      <c r="T2284" s="4"/>
      <c r="U2284" s="4"/>
    </row>
    <row r="2285" spans="20:21" ht="12">
      <c r="T2285" s="4"/>
      <c r="U2285" s="4"/>
    </row>
    <row r="2286" spans="20:21" ht="12">
      <c r="T2286" s="4"/>
      <c r="U2286" s="4"/>
    </row>
    <row r="2287" spans="20:21" ht="12">
      <c r="T2287" s="4"/>
      <c r="U2287" s="4"/>
    </row>
    <row r="2288" spans="20:21" ht="12">
      <c r="T2288" s="4"/>
      <c r="U2288" s="4"/>
    </row>
    <row r="2289" spans="20:21" ht="12">
      <c r="T2289" s="4"/>
      <c r="U2289" s="4"/>
    </row>
    <row r="2290" spans="20:21" ht="12">
      <c r="T2290" s="4"/>
      <c r="U2290" s="4"/>
    </row>
    <row r="2291" spans="20:21" ht="12">
      <c r="T2291" s="4"/>
      <c r="U2291" s="4"/>
    </row>
    <row r="2292" spans="20:21" ht="12">
      <c r="T2292" s="4"/>
      <c r="U2292" s="4"/>
    </row>
    <row r="2293" spans="20:21" ht="12">
      <c r="T2293" s="4"/>
      <c r="U2293" s="4"/>
    </row>
    <row r="2294" spans="20:21" ht="12">
      <c r="T2294" s="4"/>
      <c r="U2294" s="4"/>
    </row>
    <row r="2295" spans="20:21" ht="12">
      <c r="T2295" s="4"/>
      <c r="U2295" s="4"/>
    </row>
    <row r="2296" spans="20:21" ht="12">
      <c r="T2296" s="4"/>
      <c r="U2296" s="4"/>
    </row>
    <row r="2297" spans="20:21" ht="12">
      <c r="T2297" s="4"/>
      <c r="U2297" s="4"/>
    </row>
    <row r="2298" spans="20:21" ht="12">
      <c r="T2298" s="4"/>
      <c r="U2298" s="4"/>
    </row>
    <row r="2299" spans="20:21" ht="12">
      <c r="T2299" s="4"/>
      <c r="U2299" s="4"/>
    </row>
    <row r="2300" spans="20:21" ht="12">
      <c r="T2300" s="4"/>
      <c r="U2300" s="4"/>
    </row>
    <row r="2301" spans="20:21" ht="12">
      <c r="T2301" s="4"/>
      <c r="U2301" s="4"/>
    </row>
    <row r="2302" spans="20:21" ht="12">
      <c r="T2302" s="4"/>
      <c r="U2302" s="4"/>
    </row>
    <row r="2303" spans="20:21" ht="12">
      <c r="T2303" s="4"/>
      <c r="U2303" s="4"/>
    </row>
    <row r="2304" spans="20:21" ht="12">
      <c r="T2304" s="4"/>
      <c r="U2304" s="4"/>
    </row>
    <row r="2305" spans="20:21" ht="12">
      <c r="T2305" s="4"/>
      <c r="U2305" s="4"/>
    </row>
    <row r="2306" spans="20:21" ht="12">
      <c r="T2306" s="4"/>
      <c r="U2306" s="4"/>
    </row>
    <row r="2307" spans="20:21" ht="12">
      <c r="T2307" s="4"/>
      <c r="U2307" s="4"/>
    </row>
    <row r="2308" spans="20:21" ht="12">
      <c r="T2308" s="4"/>
      <c r="U2308" s="4"/>
    </row>
    <row r="2309" spans="20:21" ht="12">
      <c r="T2309" s="4"/>
      <c r="U2309" s="4"/>
    </row>
    <row r="2310" spans="20:21" ht="12">
      <c r="T2310" s="4"/>
      <c r="U2310" s="4"/>
    </row>
    <row r="2311" spans="20:21" ht="12">
      <c r="T2311" s="4"/>
      <c r="U2311" s="4"/>
    </row>
    <row r="2312" spans="20:21" ht="12">
      <c r="T2312" s="4"/>
      <c r="U2312" s="4"/>
    </row>
    <row r="2313" spans="20:21" ht="12">
      <c r="T2313" s="4"/>
      <c r="U2313" s="4"/>
    </row>
    <row r="2314" spans="20:21" ht="12">
      <c r="T2314" s="4"/>
      <c r="U2314" s="4"/>
    </row>
    <row r="2315" spans="20:21" ht="12">
      <c r="T2315" s="4"/>
      <c r="U2315" s="4"/>
    </row>
    <row r="2316" spans="20:21" ht="12">
      <c r="T2316" s="4"/>
      <c r="U2316" s="4"/>
    </row>
    <row r="2317" spans="20:21" ht="12">
      <c r="T2317" s="4"/>
      <c r="U2317" s="4"/>
    </row>
    <row r="2318" spans="20:21" ht="12">
      <c r="T2318" s="4"/>
      <c r="U2318" s="4"/>
    </row>
    <row r="2319" spans="20:21" ht="12">
      <c r="T2319" s="4"/>
      <c r="U2319" s="4"/>
    </row>
    <row r="2320" spans="20:21" ht="12">
      <c r="T2320" s="4"/>
      <c r="U2320" s="4"/>
    </row>
    <row r="2321" spans="20:21" ht="12">
      <c r="T2321" s="4"/>
      <c r="U2321" s="4"/>
    </row>
    <row r="2322" spans="20:21" ht="12">
      <c r="T2322" s="4"/>
      <c r="U2322" s="4"/>
    </row>
    <row r="2323" spans="20:21" ht="12">
      <c r="T2323" s="4"/>
      <c r="U2323" s="4"/>
    </row>
    <row r="2324" spans="20:21" ht="12">
      <c r="T2324" s="4"/>
      <c r="U2324" s="4"/>
    </row>
    <row r="2325" spans="20:21" ht="12">
      <c r="T2325" s="4"/>
      <c r="U2325" s="4"/>
    </row>
    <row r="2326" spans="20:21" ht="12">
      <c r="T2326" s="4"/>
      <c r="U2326" s="4"/>
    </row>
    <row r="2327" spans="20:21" ht="12">
      <c r="T2327" s="4"/>
      <c r="U2327" s="4"/>
    </row>
    <row r="2328" spans="20:21" ht="12">
      <c r="T2328" s="4"/>
      <c r="U2328" s="4"/>
    </row>
    <row r="2329" spans="20:21" ht="12">
      <c r="T2329" s="4"/>
      <c r="U2329" s="4"/>
    </row>
    <row r="2330" spans="20:21" ht="12">
      <c r="T2330" s="4"/>
      <c r="U2330" s="4"/>
    </row>
    <row r="2331" spans="20:21" ht="12">
      <c r="T2331" s="4"/>
      <c r="U2331" s="4"/>
    </row>
    <row r="2332" spans="20:21" ht="12">
      <c r="T2332" s="4"/>
      <c r="U2332" s="4"/>
    </row>
    <row r="2333" spans="20:21" ht="12">
      <c r="T2333" s="4"/>
      <c r="U2333" s="4"/>
    </row>
    <row r="2334" spans="20:21" ht="12">
      <c r="T2334" s="4"/>
      <c r="U2334" s="4"/>
    </row>
    <row r="2335" spans="20:21" ht="12">
      <c r="T2335" s="4"/>
      <c r="U2335" s="4"/>
    </row>
    <row r="2336" spans="20:21" ht="12">
      <c r="T2336" s="4"/>
      <c r="U2336" s="4"/>
    </row>
    <row r="2337" spans="20:21" ht="12">
      <c r="T2337" s="4"/>
      <c r="U2337" s="4"/>
    </row>
    <row r="2338" spans="20:21" ht="12">
      <c r="T2338" s="4"/>
      <c r="U2338" s="4"/>
    </row>
    <row r="2339" spans="20:21" ht="12">
      <c r="T2339" s="4"/>
      <c r="U2339" s="4"/>
    </row>
    <row r="2340" spans="20:21" ht="12">
      <c r="T2340" s="4"/>
      <c r="U2340" s="4"/>
    </row>
    <row r="2341" spans="20:21" ht="12">
      <c r="T2341" s="4"/>
      <c r="U2341" s="4"/>
    </row>
    <row r="2342" spans="20:21" ht="12">
      <c r="T2342" s="4"/>
      <c r="U2342" s="4"/>
    </row>
    <row r="2343" spans="20:21" ht="12">
      <c r="T2343" s="4"/>
      <c r="U2343" s="4"/>
    </row>
    <row r="2344" spans="20:21" ht="12">
      <c r="T2344" s="4"/>
      <c r="U2344" s="4"/>
    </row>
    <row r="2345" spans="20:21" ht="12">
      <c r="T2345" s="4"/>
      <c r="U2345" s="4"/>
    </row>
    <row r="2346" spans="20:21" ht="12">
      <c r="T2346" s="4"/>
      <c r="U2346" s="4"/>
    </row>
    <row r="2347" spans="20:21" ht="12">
      <c r="T2347" s="4"/>
      <c r="U2347" s="4"/>
    </row>
    <row r="2348" spans="20:21" ht="12">
      <c r="T2348" s="4"/>
      <c r="U2348" s="4"/>
    </row>
    <row r="2349" spans="20:21" ht="12">
      <c r="T2349" s="4"/>
      <c r="U2349" s="4"/>
    </row>
    <row r="2350" spans="20:21" ht="12">
      <c r="T2350" s="4"/>
      <c r="U2350" s="4"/>
    </row>
    <row r="2351" spans="20:21" ht="12">
      <c r="T2351" s="4"/>
      <c r="U2351" s="4"/>
    </row>
    <row r="2352" spans="20:21" ht="12">
      <c r="T2352" s="4"/>
      <c r="U2352" s="4"/>
    </row>
    <row r="2353" spans="20:21" ht="12">
      <c r="T2353" s="4"/>
      <c r="U2353" s="4"/>
    </row>
    <row r="2354" spans="20:21" ht="12">
      <c r="T2354" s="4"/>
      <c r="U2354" s="4"/>
    </row>
    <row r="2355" spans="20:21" ht="12">
      <c r="T2355" s="4"/>
      <c r="U2355" s="4"/>
    </row>
    <row r="2356" spans="20:21" ht="12">
      <c r="T2356" s="4"/>
      <c r="U2356" s="4"/>
    </row>
    <row r="2357" spans="20:21" ht="12">
      <c r="T2357" s="4"/>
      <c r="U2357" s="4"/>
    </row>
    <row r="2358" spans="20:21" ht="12">
      <c r="T2358" s="4"/>
      <c r="U2358" s="4"/>
    </row>
    <row r="2359" spans="20:21" ht="12">
      <c r="T2359" s="4"/>
      <c r="U2359" s="4"/>
    </row>
    <row r="2360" spans="20:21" ht="12">
      <c r="T2360" s="4"/>
      <c r="U2360" s="4"/>
    </row>
    <row r="2361" spans="20:21" ht="12">
      <c r="T2361" s="4"/>
      <c r="U2361" s="4"/>
    </row>
    <row r="2362" spans="20:21" ht="12">
      <c r="T2362" s="4"/>
      <c r="U2362" s="4"/>
    </row>
    <row r="2363" spans="20:21" ht="12">
      <c r="T2363" s="4"/>
      <c r="U2363" s="4"/>
    </row>
    <row r="2364" spans="20:21" ht="12">
      <c r="T2364" s="4"/>
      <c r="U2364" s="4"/>
    </row>
    <row r="2365" spans="20:21" ht="12">
      <c r="T2365" s="4"/>
      <c r="U2365" s="4"/>
    </row>
    <row r="2366" spans="20:21" ht="12">
      <c r="T2366" s="4"/>
      <c r="U2366" s="4"/>
    </row>
    <row r="2367" spans="20:21" ht="12">
      <c r="T2367" s="4"/>
      <c r="U2367" s="4"/>
    </row>
    <row r="2368" spans="20:21" ht="12">
      <c r="T2368" s="4"/>
      <c r="U2368" s="4"/>
    </row>
    <row r="2369" spans="20:21" ht="12">
      <c r="T2369" s="4"/>
      <c r="U2369" s="4"/>
    </row>
    <row r="2370" spans="20:21" ht="12">
      <c r="T2370" s="4"/>
      <c r="U2370" s="4"/>
    </row>
    <row r="2371" spans="20:21" ht="12">
      <c r="T2371" s="4"/>
      <c r="U2371" s="4"/>
    </row>
    <row r="2372" spans="20:21" ht="12">
      <c r="T2372" s="4"/>
      <c r="U2372" s="4"/>
    </row>
    <row r="2373" spans="20:21" ht="12">
      <c r="T2373" s="4"/>
      <c r="U2373" s="4"/>
    </row>
    <row r="2374" spans="20:21" ht="12">
      <c r="T2374" s="4"/>
      <c r="U2374" s="4"/>
    </row>
    <row r="2375" spans="20:21" ht="12">
      <c r="T2375" s="4"/>
      <c r="U2375" s="4"/>
    </row>
    <row r="2376" spans="20:21" ht="12">
      <c r="T2376" s="4"/>
      <c r="U2376" s="4"/>
    </row>
    <row r="2377" spans="20:21" ht="12">
      <c r="T2377" s="4"/>
      <c r="U2377" s="4"/>
    </row>
    <row r="2378" spans="20:21" ht="12">
      <c r="T2378" s="4"/>
      <c r="U2378" s="4"/>
    </row>
    <row r="2379" spans="20:21" ht="12">
      <c r="T2379" s="4"/>
      <c r="U2379" s="4"/>
    </row>
    <row r="2380" spans="20:21" ht="12">
      <c r="T2380" s="4"/>
      <c r="U2380" s="4"/>
    </row>
    <row r="2381" spans="20:21" ht="12">
      <c r="T2381" s="4"/>
      <c r="U2381" s="4"/>
    </row>
    <row r="2382" spans="20:21" ht="12">
      <c r="T2382" s="4"/>
      <c r="U2382" s="4"/>
    </row>
    <row r="2383" spans="20:21" ht="12">
      <c r="T2383" s="4"/>
      <c r="U2383" s="4"/>
    </row>
    <row r="2384" spans="20:21" ht="12">
      <c r="T2384" s="4"/>
      <c r="U2384" s="4"/>
    </row>
    <row r="2385" spans="20:21" ht="12">
      <c r="T2385" s="4"/>
      <c r="U2385" s="4"/>
    </row>
    <row r="2386" spans="20:21" ht="12">
      <c r="T2386" s="4"/>
      <c r="U2386" s="4"/>
    </row>
    <row r="2387" spans="20:21" ht="12">
      <c r="T2387" s="4"/>
      <c r="U2387" s="4"/>
    </row>
    <row r="2388" spans="20:21" ht="12">
      <c r="T2388" s="4"/>
      <c r="U2388" s="4"/>
    </row>
    <row r="2389" spans="20:21" ht="12">
      <c r="T2389" s="4"/>
      <c r="U2389" s="4"/>
    </row>
    <row r="2390" spans="20:21" ht="12">
      <c r="T2390" s="4"/>
      <c r="U2390" s="4"/>
    </row>
    <row r="2391" spans="20:21" ht="12">
      <c r="T2391" s="4"/>
      <c r="U2391" s="4"/>
    </row>
    <row r="2392" spans="20:21" ht="12">
      <c r="T2392" s="4"/>
      <c r="U2392" s="4"/>
    </row>
    <row r="2393" spans="20:21" ht="12">
      <c r="T2393" s="4"/>
      <c r="U2393" s="4"/>
    </row>
    <row r="2394" spans="20:21" ht="12">
      <c r="T2394" s="4"/>
      <c r="U2394" s="4"/>
    </row>
    <row r="2395" spans="20:21" ht="12">
      <c r="T2395" s="4"/>
      <c r="U2395" s="4"/>
    </row>
    <row r="2396" spans="20:21" ht="12">
      <c r="T2396" s="4"/>
      <c r="U2396" s="4"/>
    </row>
    <row r="2397" spans="20:21" ht="12">
      <c r="T2397" s="4"/>
      <c r="U2397" s="4"/>
    </row>
    <row r="2398" spans="20:21" ht="12">
      <c r="T2398" s="4"/>
      <c r="U2398" s="4"/>
    </row>
    <row r="2399" spans="20:21" ht="12">
      <c r="T2399" s="4"/>
      <c r="U2399" s="4"/>
    </row>
    <row r="2400" spans="20:21" ht="12">
      <c r="T2400" s="4"/>
      <c r="U2400" s="4"/>
    </row>
    <row r="2401" spans="20:21" ht="12">
      <c r="T2401" s="4"/>
      <c r="U2401" s="4"/>
    </row>
    <row r="2402" spans="20:21" ht="12">
      <c r="T2402" s="4"/>
      <c r="U2402" s="4"/>
    </row>
    <row r="2403" spans="20:21" ht="12">
      <c r="T2403" s="4"/>
      <c r="U2403" s="4"/>
    </row>
    <row r="2404" spans="20:21" ht="12">
      <c r="T2404" s="4"/>
      <c r="U2404" s="4"/>
    </row>
    <row r="2405" spans="20:21" ht="12">
      <c r="T2405" s="4"/>
      <c r="U2405" s="4"/>
    </row>
    <row r="2406" spans="20:21" ht="12">
      <c r="T2406" s="4"/>
      <c r="U2406" s="4"/>
    </row>
    <row r="2407" spans="20:21" ht="12">
      <c r="T2407" s="4"/>
      <c r="U2407" s="4"/>
    </row>
    <row r="2408" spans="20:21" ht="12">
      <c r="T2408" s="4"/>
      <c r="U2408" s="4"/>
    </row>
    <row r="2409" spans="20:21" ht="12">
      <c r="T2409" s="4"/>
      <c r="U2409" s="4"/>
    </row>
    <row r="2410" spans="20:21" ht="12">
      <c r="T2410" s="4"/>
      <c r="U2410" s="4"/>
    </row>
    <row r="2411" spans="20:21" ht="12">
      <c r="T2411" s="4"/>
      <c r="U2411" s="4"/>
    </row>
    <row r="2412" spans="20:21" ht="12">
      <c r="T2412" s="4"/>
      <c r="U2412" s="4"/>
    </row>
    <row r="2413" spans="20:21" ht="12">
      <c r="T2413" s="4"/>
      <c r="U2413" s="4"/>
    </row>
    <row r="2414" spans="20:21" ht="12">
      <c r="T2414" s="4"/>
      <c r="U2414" s="4"/>
    </row>
    <row r="2415" spans="20:21" ht="12">
      <c r="T2415" s="4"/>
      <c r="U2415" s="4"/>
    </row>
    <row r="2416" spans="20:21" ht="12">
      <c r="T2416" s="4"/>
      <c r="U2416" s="4"/>
    </row>
    <row r="2417" spans="20:21" ht="12">
      <c r="T2417" s="4"/>
      <c r="U2417" s="4"/>
    </row>
    <row r="2418" spans="20:21" ht="12">
      <c r="T2418" s="4"/>
      <c r="U2418" s="4"/>
    </row>
    <row r="2419" spans="20:21" ht="12">
      <c r="T2419" s="4"/>
      <c r="U2419" s="4"/>
    </row>
    <row r="2420" spans="20:21" ht="12">
      <c r="T2420" s="4"/>
      <c r="U2420" s="4"/>
    </row>
    <row r="2421" spans="20:21" ht="12">
      <c r="T2421" s="4"/>
      <c r="U2421" s="4"/>
    </row>
    <row r="2422" spans="20:21" ht="12">
      <c r="T2422" s="4"/>
      <c r="U2422" s="4"/>
    </row>
    <row r="2423" spans="20:21" ht="12">
      <c r="T2423" s="4"/>
      <c r="U2423" s="4"/>
    </row>
    <row r="2424" spans="20:21" ht="12">
      <c r="T2424" s="4"/>
      <c r="U2424" s="4"/>
    </row>
    <row r="2425" spans="20:21" ht="12">
      <c r="T2425" s="4"/>
      <c r="U2425" s="4"/>
    </row>
    <row r="2426" spans="20:21" ht="12">
      <c r="T2426" s="4"/>
      <c r="U2426" s="4"/>
    </row>
    <row r="2427" spans="20:21" ht="12">
      <c r="T2427" s="4"/>
      <c r="U2427" s="4"/>
    </row>
    <row r="2428" spans="20:21" ht="12">
      <c r="T2428" s="4"/>
      <c r="U2428" s="4"/>
    </row>
    <row r="2429" spans="20:21" ht="12">
      <c r="T2429" s="4"/>
      <c r="U2429" s="4"/>
    </row>
    <row r="2430" spans="20:21" ht="12">
      <c r="T2430" s="4"/>
      <c r="U2430" s="4"/>
    </row>
    <row r="2431" spans="20:21" ht="12">
      <c r="T2431" s="4"/>
      <c r="U2431" s="4"/>
    </row>
    <row r="2432" spans="20:21" ht="12">
      <c r="T2432" s="4"/>
      <c r="U2432" s="4"/>
    </row>
    <row r="2433" spans="20:21" ht="12">
      <c r="T2433" s="4"/>
      <c r="U2433" s="4"/>
    </row>
    <row r="2434" spans="20:21" ht="12">
      <c r="T2434" s="4"/>
      <c r="U2434" s="4"/>
    </row>
    <row r="2435" spans="20:21" ht="12">
      <c r="T2435" s="4"/>
      <c r="U2435" s="4"/>
    </row>
    <row r="2436" spans="20:21" ht="12">
      <c r="T2436" s="4"/>
      <c r="U2436" s="4"/>
    </row>
    <row r="2437" spans="20:21" ht="12">
      <c r="T2437" s="4"/>
      <c r="U2437" s="4"/>
    </row>
    <row r="2438" spans="20:21" ht="12">
      <c r="T2438" s="4"/>
      <c r="U2438" s="4"/>
    </row>
    <row r="2439" spans="20:21" ht="12">
      <c r="T2439" s="4"/>
      <c r="U2439" s="4"/>
    </row>
    <row r="2440" spans="20:21" ht="12">
      <c r="T2440" s="4"/>
      <c r="U2440" s="4"/>
    </row>
    <row r="2441" spans="20:21" ht="12">
      <c r="T2441" s="4"/>
      <c r="U2441" s="4"/>
    </row>
    <row r="2442" spans="20:21" ht="12">
      <c r="T2442" s="4"/>
      <c r="U2442" s="4"/>
    </row>
    <row r="2443" spans="20:21" ht="12">
      <c r="T2443" s="4"/>
      <c r="U2443" s="4"/>
    </row>
    <row r="2444" spans="20:21" ht="12">
      <c r="T2444" s="4"/>
      <c r="U2444" s="4"/>
    </row>
    <row r="2445" spans="20:21" ht="12">
      <c r="T2445" s="4"/>
      <c r="U2445" s="4"/>
    </row>
    <row r="2446" spans="20:21" ht="12">
      <c r="T2446" s="4"/>
      <c r="U2446" s="4"/>
    </row>
    <row r="2447" spans="20:21" ht="12">
      <c r="T2447" s="4"/>
      <c r="U2447" s="4"/>
    </row>
    <row r="2448" spans="20:21" ht="12">
      <c r="T2448" s="4"/>
      <c r="U2448" s="4"/>
    </row>
    <row r="2449" spans="20:21" ht="12">
      <c r="T2449" s="4"/>
      <c r="U2449" s="4"/>
    </row>
    <row r="2450" spans="20:21" ht="12">
      <c r="T2450" s="4"/>
      <c r="U2450" s="4"/>
    </row>
    <row r="2451" spans="20:21" ht="12">
      <c r="T2451" s="4"/>
      <c r="U2451" s="4"/>
    </row>
    <row r="2452" spans="20:21" ht="12">
      <c r="T2452" s="4"/>
      <c r="U2452" s="4"/>
    </row>
    <row r="2453" spans="20:21" ht="12">
      <c r="T2453" s="4"/>
      <c r="U2453" s="4"/>
    </row>
    <row r="2454" spans="20:21" ht="12">
      <c r="T2454" s="4"/>
      <c r="U2454" s="4"/>
    </row>
    <row r="2455" spans="20:21" ht="12">
      <c r="T2455" s="4"/>
      <c r="U2455" s="4"/>
    </row>
    <row r="2456" spans="20:21" ht="12">
      <c r="T2456" s="4"/>
      <c r="U2456" s="4"/>
    </row>
    <row r="2457" spans="20:21" ht="12">
      <c r="T2457" s="4"/>
      <c r="U2457" s="4"/>
    </row>
    <row r="2458" spans="20:21" ht="12">
      <c r="T2458" s="4"/>
      <c r="U2458" s="4"/>
    </row>
    <row r="2459" spans="20:21" ht="12">
      <c r="T2459" s="4"/>
      <c r="U2459" s="4"/>
    </row>
    <row r="2460" spans="20:21" ht="12">
      <c r="T2460" s="4"/>
      <c r="U2460" s="4"/>
    </row>
    <row r="2461" spans="20:21" ht="12">
      <c r="T2461" s="4"/>
      <c r="U2461" s="4"/>
    </row>
    <row r="2462" spans="20:21" ht="12">
      <c r="T2462" s="4"/>
      <c r="U2462" s="4"/>
    </row>
    <row r="2463" spans="20:21" ht="12">
      <c r="T2463" s="4"/>
      <c r="U2463" s="4"/>
    </row>
    <row r="2464" spans="20:21" ht="12">
      <c r="T2464" s="4"/>
      <c r="U2464" s="4"/>
    </row>
    <row r="2465" spans="20:21" ht="12">
      <c r="T2465" s="4"/>
      <c r="U2465" s="4"/>
    </row>
    <row r="2466" spans="20:21" ht="12">
      <c r="T2466" s="4"/>
      <c r="U2466" s="4"/>
    </row>
    <row r="2467" spans="20:21" ht="12">
      <c r="T2467" s="4"/>
      <c r="U2467" s="4"/>
    </row>
    <row r="2468" spans="20:21" ht="12">
      <c r="T2468" s="4"/>
      <c r="U2468" s="4"/>
    </row>
    <row r="2469" spans="20:21" ht="12">
      <c r="T2469" s="4"/>
      <c r="U2469" s="4"/>
    </row>
    <row r="2470" spans="20:21" ht="12">
      <c r="T2470" s="4"/>
      <c r="U2470" s="4"/>
    </row>
    <row r="2471" spans="20:21" ht="12">
      <c r="T2471" s="4"/>
      <c r="U2471" s="4"/>
    </row>
    <row r="2472" spans="20:21" ht="12">
      <c r="T2472" s="4"/>
      <c r="U2472" s="4"/>
    </row>
    <row r="2473" spans="20:21" ht="12">
      <c r="T2473" s="4"/>
      <c r="U2473" s="4"/>
    </row>
    <row r="2474" spans="20:21" ht="12">
      <c r="T2474" s="4"/>
      <c r="U2474" s="4"/>
    </row>
    <row r="2475" spans="20:21" ht="12">
      <c r="T2475" s="4"/>
      <c r="U2475" s="4"/>
    </row>
    <row r="2476" spans="20:21" ht="12">
      <c r="T2476" s="4"/>
      <c r="U2476" s="4"/>
    </row>
    <row r="2477" spans="20:21" ht="12">
      <c r="T2477" s="4"/>
      <c r="U2477" s="4"/>
    </row>
    <row r="2478" spans="20:21" ht="12">
      <c r="T2478" s="4"/>
      <c r="U2478" s="4"/>
    </row>
    <row r="2479" spans="20:21" ht="12">
      <c r="T2479" s="4"/>
      <c r="U2479" s="4"/>
    </row>
    <row r="2480" spans="20:21" ht="12">
      <c r="T2480" s="4"/>
      <c r="U2480" s="4"/>
    </row>
    <row r="2481" spans="20:21" ht="12">
      <c r="T2481" s="4"/>
      <c r="U2481" s="4"/>
    </row>
    <row r="2482" spans="20:21" ht="12">
      <c r="T2482" s="4"/>
      <c r="U2482" s="4"/>
    </row>
    <row r="2483" spans="20:21" ht="12">
      <c r="T2483" s="4"/>
      <c r="U2483" s="4"/>
    </row>
    <row r="2484" spans="20:21" ht="12">
      <c r="T2484" s="4"/>
      <c r="U2484" s="4"/>
    </row>
    <row r="2485" spans="20:21" ht="12">
      <c r="T2485" s="4"/>
      <c r="U2485" s="4"/>
    </row>
    <row r="2486" spans="20:21" ht="12">
      <c r="T2486" s="4"/>
      <c r="U2486" s="4"/>
    </row>
    <row r="2487" spans="20:21" ht="12">
      <c r="T2487" s="4"/>
      <c r="U2487" s="4"/>
    </row>
    <row r="2488" spans="20:21" ht="12">
      <c r="T2488" s="4"/>
      <c r="U2488" s="4"/>
    </row>
    <row r="2489" spans="20:21" ht="12">
      <c r="T2489" s="4"/>
      <c r="U2489" s="4"/>
    </row>
    <row r="2490" spans="20:21" ht="12">
      <c r="T2490" s="4"/>
      <c r="U2490" s="4"/>
    </row>
    <row r="2491" spans="20:21" ht="12">
      <c r="T2491" s="4"/>
      <c r="U2491" s="4"/>
    </row>
    <row r="2492" spans="20:21" ht="12">
      <c r="T2492" s="4"/>
      <c r="U2492" s="4"/>
    </row>
    <row r="2493" spans="20:21" ht="12">
      <c r="T2493" s="4"/>
      <c r="U2493" s="4"/>
    </row>
    <row r="2494" spans="20:21" ht="12">
      <c r="T2494" s="4"/>
      <c r="U2494" s="4"/>
    </row>
    <row r="2495" spans="20:21" ht="12">
      <c r="T2495" s="4"/>
      <c r="U2495" s="4"/>
    </row>
    <row r="2496" spans="20:21" ht="12">
      <c r="T2496" s="4"/>
      <c r="U2496" s="4"/>
    </row>
    <row r="2497" spans="20:21" ht="12">
      <c r="T2497" s="4"/>
      <c r="U2497" s="4"/>
    </row>
    <row r="2498" spans="20:21" ht="12">
      <c r="T2498" s="4"/>
      <c r="U2498" s="4"/>
    </row>
    <row r="2499" spans="20:21" ht="12">
      <c r="T2499" s="4"/>
      <c r="U2499" s="4"/>
    </row>
    <row r="2500" spans="20:21" ht="12">
      <c r="T2500" s="4"/>
      <c r="U2500" s="4"/>
    </row>
    <row r="2501" spans="20:21" ht="12">
      <c r="T2501" s="4"/>
      <c r="U2501" s="4"/>
    </row>
    <row r="2502" spans="20:21" ht="12">
      <c r="T2502" s="4"/>
      <c r="U2502" s="4"/>
    </row>
    <row r="2503" spans="20:21" ht="12">
      <c r="T2503" s="4"/>
      <c r="U2503" s="4"/>
    </row>
    <row r="2504" spans="20:21" ht="12">
      <c r="T2504" s="4"/>
      <c r="U2504" s="4"/>
    </row>
    <row r="2505" spans="20:21" ht="12">
      <c r="T2505" s="4"/>
      <c r="U2505" s="4"/>
    </row>
    <row r="2506" spans="20:21" ht="12">
      <c r="T2506" s="4"/>
      <c r="U2506" s="4"/>
    </row>
    <row r="2507" spans="20:21" ht="12">
      <c r="T2507" s="4"/>
      <c r="U2507" s="4"/>
    </row>
    <row r="2508" spans="20:21" ht="12">
      <c r="T2508" s="4"/>
      <c r="U2508" s="4"/>
    </row>
    <row r="2509" spans="20:21" ht="12">
      <c r="T2509" s="4"/>
      <c r="U2509" s="4"/>
    </row>
    <row r="2510" spans="20:21" ht="12">
      <c r="T2510" s="4"/>
      <c r="U2510" s="4"/>
    </row>
    <row r="2511" spans="20:21" ht="12">
      <c r="T2511" s="4"/>
      <c r="U2511" s="4"/>
    </row>
    <row r="2512" spans="20:21" ht="12">
      <c r="T2512" s="4"/>
      <c r="U2512" s="4"/>
    </row>
    <row r="2513" spans="20:21" ht="12">
      <c r="T2513" s="4"/>
      <c r="U2513" s="4"/>
    </row>
    <row r="2514" spans="20:21" ht="12">
      <c r="T2514" s="4"/>
      <c r="U2514" s="4"/>
    </row>
    <row r="2515" spans="20:21" ht="12">
      <c r="T2515" s="4"/>
      <c r="U2515" s="4"/>
    </row>
    <row r="2516" spans="20:21" ht="12">
      <c r="T2516" s="4"/>
      <c r="U2516" s="4"/>
    </row>
    <row r="2517" spans="20:21" ht="12">
      <c r="T2517" s="4"/>
      <c r="U2517" s="4"/>
    </row>
    <row r="2518" spans="20:21" ht="12">
      <c r="T2518" s="4"/>
      <c r="U2518" s="4"/>
    </row>
    <row r="2519" spans="20:21" ht="12">
      <c r="T2519" s="4"/>
      <c r="U2519" s="4"/>
    </row>
    <row r="2520" spans="20:21" ht="12">
      <c r="T2520" s="4"/>
      <c r="U2520" s="4"/>
    </row>
    <row r="2521" spans="20:21" ht="12">
      <c r="T2521" s="4"/>
      <c r="U2521" s="4"/>
    </row>
    <row r="2522" spans="20:21" ht="12">
      <c r="T2522" s="4"/>
      <c r="U2522" s="4"/>
    </row>
    <row r="2523" spans="20:21" ht="12">
      <c r="T2523" s="4"/>
      <c r="U2523" s="4"/>
    </row>
    <row r="2524" spans="20:21" ht="12">
      <c r="T2524" s="4"/>
      <c r="U2524" s="4"/>
    </row>
    <row r="2525" spans="20:21" ht="12">
      <c r="T2525" s="4"/>
      <c r="U2525" s="4"/>
    </row>
    <row r="2526" spans="20:21" ht="12">
      <c r="T2526" s="4"/>
      <c r="U2526" s="4"/>
    </row>
    <row r="2527" spans="20:21" ht="12">
      <c r="T2527" s="4"/>
      <c r="U2527" s="4"/>
    </row>
    <row r="2528" spans="20:21" ht="12">
      <c r="T2528" s="4"/>
      <c r="U2528" s="4"/>
    </row>
    <row r="2529" spans="20:21" ht="12">
      <c r="T2529" s="4"/>
      <c r="U2529" s="4"/>
    </row>
    <row r="2530" spans="20:21" ht="12">
      <c r="T2530" s="4"/>
      <c r="U2530" s="4"/>
    </row>
    <row r="2531" spans="20:21" ht="12">
      <c r="T2531" s="4"/>
      <c r="U2531" s="4"/>
    </row>
    <row r="2532" spans="20:21" ht="12">
      <c r="T2532" s="4"/>
      <c r="U2532" s="4"/>
    </row>
    <row r="2533" spans="20:21" ht="12">
      <c r="T2533" s="4"/>
      <c r="U2533" s="4"/>
    </row>
    <row r="2534" spans="20:21" ht="12">
      <c r="T2534" s="4"/>
      <c r="U2534" s="4"/>
    </row>
    <row r="2535" spans="20:21" ht="12">
      <c r="T2535" s="4"/>
      <c r="U2535" s="4"/>
    </row>
    <row r="2536" spans="20:21" ht="12">
      <c r="T2536" s="4"/>
      <c r="U2536" s="4"/>
    </row>
    <row r="2537" spans="20:21" ht="12">
      <c r="T2537" s="4"/>
      <c r="U2537" s="4"/>
    </row>
    <row r="2538" spans="20:21" ht="12">
      <c r="T2538" s="4"/>
      <c r="U2538" s="4"/>
    </row>
    <row r="2539" spans="20:21" ht="12">
      <c r="T2539" s="4"/>
      <c r="U2539" s="4"/>
    </row>
    <row r="2540" spans="20:21" ht="12">
      <c r="T2540" s="4"/>
      <c r="U2540" s="4"/>
    </row>
    <row r="2541" spans="20:21" ht="12">
      <c r="T2541" s="4"/>
      <c r="U2541" s="4"/>
    </row>
    <row r="2542" spans="20:21" ht="12">
      <c r="T2542" s="4"/>
      <c r="U2542" s="4"/>
    </row>
    <row r="2543" spans="20:21" ht="12">
      <c r="T2543" s="4"/>
      <c r="U2543" s="4"/>
    </row>
    <row r="2544" spans="20:21" ht="12">
      <c r="T2544" s="4"/>
      <c r="U2544" s="4"/>
    </row>
    <row r="2545" spans="20:21" ht="12">
      <c r="T2545" s="4"/>
      <c r="U2545" s="4"/>
    </row>
    <row r="2546" spans="20:21" ht="12">
      <c r="T2546" s="4"/>
      <c r="U2546" s="4"/>
    </row>
    <row r="2547" spans="20:21" ht="12">
      <c r="T2547" s="4"/>
      <c r="U2547" s="4"/>
    </row>
    <row r="2548" spans="20:21" ht="12">
      <c r="T2548" s="4"/>
      <c r="U2548" s="4"/>
    </row>
    <row r="2549" spans="20:21" ht="12">
      <c r="T2549" s="4"/>
      <c r="U2549" s="4"/>
    </row>
    <row r="2550" spans="20:21" ht="12">
      <c r="T2550" s="4"/>
      <c r="U2550" s="4"/>
    </row>
    <row r="2551" spans="20:21" ht="12">
      <c r="T2551" s="4"/>
      <c r="U2551" s="4"/>
    </row>
    <row r="2552" spans="20:21" ht="12">
      <c r="T2552" s="4"/>
      <c r="U2552" s="4"/>
    </row>
    <row r="2553" spans="20:21" ht="12">
      <c r="T2553" s="4"/>
      <c r="U2553" s="4"/>
    </row>
    <row r="2554" spans="20:21" ht="12">
      <c r="T2554" s="4"/>
      <c r="U2554" s="4"/>
    </row>
    <row r="2555" spans="20:21" ht="12">
      <c r="T2555" s="4"/>
      <c r="U2555" s="4"/>
    </row>
    <row r="2556" spans="20:21" ht="12">
      <c r="T2556" s="4"/>
      <c r="U2556" s="4"/>
    </row>
    <row r="2557" spans="20:21" ht="12">
      <c r="T2557" s="4"/>
      <c r="U2557" s="4"/>
    </row>
    <row r="2558" spans="20:21" ht="12">
      <c r="T2558" s="4"/>
      <c r="U2558" s="4"/>
    </row>
    <row r="2559" spans="20:21" ht="12">
      <c r="T2559" s="4"/>
      <c r="U2559" s="4"/>
    </row>
    <row r="2560" spans="20:21" ht="12">
      <c r="T2560" s="4"/>
      <c r="U2560" s="4"/>
    </row>
    <row r="2561" spans="20:21" ht="12">
      <c r="T2561" s="4"/>
      <c r="U2561" s="4"/>
    </row>
    <row r="2562" spans="20:21" ht="12">
      <c r="T2562" s="4"/>
      <c r="U2562" s="4"/>
    </row>
    <row r="2563" spans="20:21" ht="12">
      <c r="T2563" s="4"/>
      <c r="U2563" s="4"/>
    </row>
    <row r="2564" spans="20:21" ht="12">
      <c r="T2564" s="4"/>
      <c r="U2564" s="4"/>
    </row>
    <row r="2565" spans="20:21" ht="12">
      <c r="T2565" s="4"/>
      <c r="U2565" s="4"/>
    </row>
    <row r="2566" spans="20:21" ht="12">
      <c r="T2566" s="4"/>
      <c r="U2566" s="4"/>
    </row>
    <row r="2567" spans="20:21" ht="12">
      <c r="T2567" s="4"/>
      <c r="U2567" s="4"/>
    </row>
    <row r="2568" spans="20:21" ht="12">
      <c r="T2568" s="4"/>
      <c r="U2568" s="4"/>
    </row>
    <row r="2569" spans="20:21" ht="12">
      <c r="T2569" s="4"/>
      <c r="U2569" s="4"/>
    </row>
    <row r="2570" spans="20:21" ht="12">
      <c r="T2570" s="4"/>
      <c r="U2570" s="4"/>
    </row>
    <row r="2571" spans="20:21" ht="12">
      <c r="T2571" s="4"/>
      <c r="U2571" s="4"/>
    </row>
    <row r="2572" spans="20:21" ht="12">
      <c r="T2572" s="4"/>
      <c r="U2572" s="4"/>
    </row>
    <row r="2573" spans="20:21" ht="12">
      <c r="T2573" s="4"/>
      <c r="U2573" s="4"/>
    </row>
    <row r="2574" spans="20:21" ht="12">
      <c r="T2574" s="4"/>
      <c r="U2574" s="4"/>
    </row>
    <row r="2575" spans="20:21" ht="12">
      <c r="T2575" s="4"/>
      <c r="U2575" s="4"/>
    </row>
    <row r="2576" spans="20:21" ht="12">
      <c r="T2576" s="4"/>
      <c r="U2576" s="4"/>
    </row>
    <row r="2577" spans="20:21" ht="12">
      <c r="T2577" s="4"/>
      <c r="U2577" s="4"/>
    </row>
    <row r="2578" spans="20:21" ht="12">
      <c r="T2578" s="4"/>
      <c r="U2578" s="4"/>
    </row>
    <row r="2579" spans="20:21" ht="12">
      <c r="T2579" s="4"/>
      <c r="U2579" s="4"/>
    </row>
    <row r="2580" spans="20:21" ht="12">
      <c r="T2580" s="4"/>
      <c r="U2580" s="4"/>
    </row>
    <row r="2581" spans="20:21" ht="12">
      <c r="T2581" s="4"/>
      <c r="U2581" s="4"/>
    </row>
    <row r="2582" spans="20:21" ht="12">
      <c r="T2582" s="4"/>
      <c r="U2582" s="4"/>
    </row>
    <row r="2583" spans="20:21" ht="12">
      <c r="T2583" s="4"/>
      <c r="U2583" s="4"/>
    </row>
    <row r="2584" spans="20:21" ht="12">
      <c r="T2584" s="4"/>
      <c r="U2584" s="4"/>
    </row>
    <row r="2585" spans="20:21" ht="12">
      <c r="T2585" s="4"/>
      <c r="U2585" s="4"/>
    </row>
    <row r="2586" spans="20:21" ht="12">
      <c r="T2586" s="4"/>
      <c r="U2586" s="4"/>
    </row>
    <row r="2587" spans="20:21" ht="12">
      <c r="T2587" s="4"/>
      <c r="U2587" s="4"/>
    </row>
    <row r="2588" spans="20:21" ht="12">
      <c r="T2588" s="4"/>
      <c r="U2588" s="4"/>
    </row>
    <row r="2589" spans="20:21" ht="12">
      <c r="T2589" s="4"/>
      <c r="U2589" s="4"/>
    </row>
    <row r="2590" spans="20:21" ht="12">
      <c r="T2590" s="4"/>
      <c r="U2590" s="4"/>
    </row>
    <row r="2591" spans="20:21" ht="12">
      <c r="T2591" s="4"/>
      <c r="U2591" s="4"/>
    </row>
    <row r="2592" spans="20:21" ht="12">
      <c r="T2592" s="4"/>
      <c r="U2592" s="4"/>
    </row>
    <row r="2593" spans="20:21" ht="12">
      <c r="T2593" s="4"/>
      <c r="U2593" s="4"/>
    </row>
    <row r="2594" spans="20:21" ht="12">
      <c r="T2594" s="4"/>
      <c r="U2594" s="4"/>
    </row>
    <row r="2595" spans="20:21" ht="12">
      <c r="T2595" s="4"/>
      <c r="U2595" s="4"/>
    </row>
    <row r="2596" spans="20:21" ht="12">
      <c r="T2596" s="4"/>
      <c r="U2596" s="4"/>
    </row>
    <row r="2597" spans="20:21" ht="12">
      <c r="T2597" s="4"/>
      <c r="U2597" s="4"/>
    </row>
    <row r="2598" spans="20:21" ht="12">
      <c r="T2598" s="4"/>
      <c r="U2598" s="4"/>
    </row>
    <row r="2599" spans="20:21" ht="12">
      <c r="T2599" s="4"/>
      <c r="U2599" s="4"/>
    </row>
    <row r="2600" spans="20:21" ht="12">
      <c r="T2600" s="4"/>
      <c r="U2600" s="4"/>
    </row>
    <row r="2601" spans="20:21" ht="12">
      <c r="T2601" s="4"/>
      <c r="U2601" s="4"/>
    </row>
    <row r="2602" spans="20:21" ht="12">
      <c r="T2602" s="4"/>
      <c r="U2602" s="4"/>
    </row>
    <row r="2603" spans="20:21" ht="12">
      <c r="T2603" s="4"/>
      <c r="U2603" s="4"/>
    </row>
    <row r="2604" spans="20:21" ht="12">
      <c r="T2604" s="4"/>
      <c r="U2604" s="4"/>
    </row>
    <row r="2605" spans="20:21" ht="12">
      <c r="T2605" s="4"/>
      <c r="U2605" s="4"/>
    </row>
    <row r="2606" spans="20:21" ht="12">
      <c r="T2606" s="4"/>
      <c r="U2606" s="4"/>
    </row>
    <row r="2607" spans="20:21" ht="12">
      <c r="T2607" s="4"/>
      <c r="U2607" s="4"/>
    </row>
    <row r="2608" spans="20:21" ht="12">
      <c r="T2608" s="4"/>
      <c r="U2608" s="4"/>
    </row>
    <row r="2609" spans="20:21" ht="12">
      <c r="T2609" s="4"/>
      <c r="U2609" s="4"/>
    </row>
    <row r="2610" spans="20:21" ht="12">
      <c r="T2610" s="4"/>
      <c r="U2610" s="4"/>
    </row>
    <row r="2611" spans="20:21" ht="12">
      <c r="T2611" s="4"/>
      <c r="U2611" s="4"/>
    </row>
    <row r="2612" spans="20:21" ht="12">
      <c r="T2612" s="4"/>
      <c r="U2612" s="4"/>
    </row>
    <row r="2613" spans="20:21" ht="12">
      <c r="T2613" s="4"/>
      <c r="U2613" s="4"/>
    </row>
    <row r="2614" spans="20:21" ht="12">
      <c r="T2614" s="4"/>
      <c r="U2614" s="4"/>
    </row>
    <row r="2615" spans="20:21" ht="12">
      <c r="T2615" s="4"/>
      <c r="U2615" s="4"/>
    </row>
    <row r="2616" spans="20:21" ht="12">
      <c r="T2616" s="4"/>
      <c r="U2616" s="4"/>
    </row>
    <row r="2617" spans="20:21" ht="12">
      <c r="T2617" s="4"/>
      <c r="U2617" s="4"/>
    </row>
    <row r="2618" spans="20:21" ht="12">
      <c r="T2618" s="4"/>
      <c r="U2618" s="4"/>
    </row>
    <row r="2619" spans="20:21" ht="12">
      <c r="T2619" s="4"/>
      <c r="U2619" s="4"/>
    </row>
    <row r="2620" spans="20:21" ht="12">
      <c r="T2620" s="4"/>
      <c r="U2620" s="4"/>
    </row>
    <row r="2621" spans="20:21" ht="12">
      <c r="T2621" s="4"/>
      <c r="U2621" s="4"/>
    </row>
    <row r="2622" spans="20:21" ht="12">
      <c r="T2622" s="4"/>
      <c r="U2622" s="4"/>
    </row>
    <row r="2623" spans="20:21" ht="12">
      <c r="T2623" s="4"/>
      <c r="U2623" s="4"/>
    </row>
    <row r="2624" spans="20:21" ht="12">
      <c r="T2624" s="4"/>
      <c r="U2624" s="4"/>
    </row>
    <row r="2625" spans="20:21" ht="12">
      <c r="T2625" s="4"/>
      <c r="U2625" s="4"/>
    </row>
    <row r="2626" spans="20:21" ht="12">
      <c r="T2626" s="4"/>
      <c r="U2626" s="4"/>
    </row>
    <row r="2627" spans="20:21" ht="12">
      <c r="T2627" s="4"/>
      <c r="U2627" s="4"/>
    </row>
    <row r="2628" spans="20:21" ht="12">
      <c r="T2628" s="4"/>
      <c r="U2628" s="4"/>
    </row>
    <row r="2629" spans="20:21" ht="12">
      <c r="T2629" s="4"/>
      <c r="U2629" s="4"/>
    </row>
    <row r="2630" spans="20:21" ht="12">
      <c r="T2630" s="4"/>
      <c r="U2630" s="4"/>
    </row>
    <row r="2631" spans="20:21" ht="12">
      <c r="T2631" s="4"/>
      <c r="U2631" s="4"/>
    </row>
    <row r="2632" spans="20:21" ht="12">
      <c r="T2632" s="4"/>
      <c r="U2632" s="4"/>
    </row>
    <row r="2633" spans="20:21" ht="12">
      <c r="T2633" s="4"/>
      <c r="U2633" s="4"/>
    </row>
    <row r="2634" spans="20:21" ht="12">
      <c r="T2634" s="4"/>
      <c r="U2634" s="4"/>
    </row>
    <row r="2635" spans="20:21" ht="12">
      <c r="T2635" s="4"/>
      <c r="U2635" s="4"/>
    </row>
    <row r="2636" spans="20:21" ht="12">
      <c r="T2636" s="4"/>
      <c r="U2636" s="4"/>
    </row>
    <row r="2637" spans="20:21" ht="12">
      <c r="T2637" s="4"/>
      <c r="U2637" s="4"/>
    </row>
    <row r="2638" spans="20:21" ht="12">
      <c r="T2638" s="4"/>
      <c r="U2638" s="4"/>
    </row>
    <row r="2639" spans="20:21" ht="12">
      <c r="T2639" s="4"/>
      <c r="U2639" s="4"/>
    </row>
    <row r="2640" spans="20:21" ht="12">
      <c r="T2640" s="4"/>
      <c r="U2640" s="4"/>
    </row>
    <row r="2641" spans="20:21" ht="12">
      <c r="T2641" s="4"/>
      <c r="U2641" s="4"/>
    </row>
    <row r="2642" spans="20:21" ht="12">
      <c r="T2642" s="4"/>
      <c r="U2642" s="4"/>
    </row>
    <row r="2643" spans="20:21" ht="12">
      <c r="T2643" s="4"/>
      <c r="U2643" s="4"/>
    </row>
    <row r="2644" spans="20:21" ht="12">
      <c r="T2644" s="4"/>
      <c r="U2644" s="4"/>
    </row>
    <row r="2645" spans="20:21" ht="12">
      <c r="T2645" s="4"/>
      <c r="U2645" s="4"/>
    </row>
    <row r="2646" spans="20:21" ht="12">
      <c r="T2646" s="4"/>
      <c r="U2646" s="4"/>
    </row>
    <row r="2647" spans="20:21" ht="12">
      <c r="T2647" s="4"/>
      <c r="U2647" s="4"/>
    </row>
    <row r="2648" spans="20:21" ht="12">
      <c r="T2648" s="4"/>
      <c r="U2648" s="4"/>
    </row>
    <row r="2649" spans="20:21" ht="12">
      <c r="T2649" s="4"/>
      <c r="U2649" s="4"/>
    </row>
    <row r="2650" spans="20:21" ht="12">
      <c r="T2650" s="4"/>
      <c r="U2650" s="4"/>
    </row>
    <row r="2651" spans="20:21" ht="12">
      <c r="T2651" s="4"/>
      <c r="U2651" s="4"/>
    </row>
    <row r="2652" spans="20:21" ht="12">
      <c r="T2652" s="4"/>
      <c r="U2652" s="4"/>
    </row>
    <row r="2653" spans="20:21" ht="12">
      <c r="T2653" s="4"/>
      <c r="U2653" s="4"/>
    </row>
    <row r="2654" spans="20:21" ht="12">
      <c r="T2654" s="4"/>
      <c r="U2654" s="4"/>
    </row>
    <row r="2655" spans="20:21" ht="12">
      <c r="T2655" s="4"/>
      <c r="U2655" s="4"/>
    </row>
    <row r="2656" spans="20:21" ht="12">
      <c r="T2656" s="4"/>
      <c r="U2656" s="4"/>
    </row>
    <row r="2657" spans="20:21" ht="12">
      <c r="T2657" s="4"/>
      <c r="U2657" s="4"/>
    </row>
    <row r="2658" spans="20:21" ht="12">
      <c r="T2658" s="4"/>
      <c r="U2658" s="4"/>
    </row>
    <row r="2659" spans="20:21" ht="12">
      <c r="T2659" s="4"/>
      <c r="U2659" s="4"/>
    </row>
    <row r="2660" spans="20:21" ht="12">
      <c r="T2660" s="4"/>
      <c r="U2660" s="4"/>
    </row>
    <row r="2661" spans="20:21" ht="12">
      <c r="T2661" s="4"/>
      <c r="U2661" s="4"/>
    </row>
    <row r="2662" spans="20:21" ht="12">
      <c r="T2662" s="4"/>
      <c r="U2662" s="4"/>
    </row>
    <row r="2663" spans="20:21" ht="12">
      <c r="T2663" s="4"/>
      <c r="U2663" s="4"/>
    </row>
    <row r="2664" spans="20:21" ht="12">
      <c r="T2664" s="4"/>
      <c r="U2664" s="4"/>
    </row>
    <row r="2665" spans="20:21" ht="12">
      <c r="T2665" s="4"/>
      <c r="U2665" s="4"/>
    </row>
    <row r="2666" spans="20:21" ht="12">
      <c r="T2666" s="4"/>
      <c r="U2666" s="4"/>
    </row>
    <row r="2667" spans="20:21" ht="12">
      <c r="T2667" s="4"/>
      <c r="U2667" s="4"/>
    </row>
    <row r="2668" spans="20:21" ht="12">
      <c r="T2668" s="4"/>
      <c r="U2668" s="4"/>
    </row>
    <row r="2669" spans="20:21" ht="12">
      <c r="T2669" s="4"/>
      <c r="U2669" s="4"/>
    </row>
    <row r="2670" spans="20:21" ht="12">
      <c r="T2670" s="4"/>
      <c r="U2670" s="4"/>
    </row>
    <row r="2671" spans="20:21" ht="12">
      <c r="T2671" s="4"/>
      <c r="U2671" s="4"/>
    </row>
    <row r="2672" spans="20:21" ht="12">
      <c r="T2672" s="4"/>
      <c r="U2672" s="4"/>
    </row>
    <row r="2673" spans="20:21" ht="12">
      <c r="T2673" s="4"/>
      <c r="U2673" s="4"/>
    </row>
    <row r="2674" spans="20:21" ht="12">
      <c r="T2674" s="4"/>
      <c r="U2674" s="4"/>
    </row>
    <row r="2675" spans="20:21" ht="12">
      <c r="T2675" s="4"/>
      <c r="U2675" s="4"/>
    </row>
    <row r="2676" spans="20:21" ht="12">
      <c r="T2676" s="4"/>
      <c r="U2676" s="4"/>
    </row>
    <row r="2677" spans="20:21" ht="12">
      <c r="T2677" s="4"/>
      <c r="U2677" s="4"/>
    </row>
    <row r="2678" spans="20:21" ht="12">
      <c r="T2678" s="4"/>
      <c r="U2678" s="4"/>
    </row>
    <row r="2679" spans="20:21" ht="12">
      <c r="T2679" s="4"/>
      <c r="U2679" s="4"/>
    </row>
    <row r="2680" spans="20:21" ht="12">
      <c r="T2680" s="4"/>
      <c r="U2680" s="4"/>
    </row>
    <row r="2681" spans="20:21" ht="12">
      <c r="T2681" s="4"/>
      <c r="U2681" s="4"/>
    </row>
    <row r="2682" spans="20:21" ht="12">
      <c r="T2682" s="4"/>
      <c r="U2682" s="4"/>
    </row>
    <row r="2683" spans="20:21" ht="12">
      <c r="T2683" s="4"/>
      <c r="U2683" s="4"/>
    </row>
    <row r="2684" spans="20:21" ht="12">
      <c r="T2684" s="4"/>
      <c r="U2684" s="4"/>
    </row>
    <row r="2685" spans="20:21" ht="12">
      <c r="T2685" s="4"/>
      <c r="U2685" s="4"/>
    </row>
    <row r="2686" spans="20:21" ht="12">
      <c r="T2686" s="4"/>
      <c r="U2686" s="4"/>
    </row>
    <row r="2687" spans="20:21" ht="12">
      <c r="T2687" s="4"/>
      <c r="U2687" s="4"/>
    </row>
    <row r="2688" spans="20:21" ht="12">
      <c r="T2688" s="4"/>
      <c r="U2688" s="4"/>
    </row>
    <row r="2689" spans="20:21" ht="12">
      <c r="T2689" s="4"/>
      <c r="U2689" s="4"/>
    </row>
    <row r="2690" spans="20:21" ht="12">
      <c r="T2690" s="4"/>
      <c r="U2690" s="4"/>
    </row>
    <row r="2691" spans="20:21" ht="12">
      <c r="T2691" s="4"/>
      <c r="U2691" s="4"/>
    </row>
    <row r="2692" spans="20:21" ht="12">
      <c r="T2692" s="4"/>
      <c r="U2692" s="4"/>
    </row>
    <row r="2693" spans="20:21" ht="12">
      <c r="T2693" s="4"/>
      <c r="U2693" s="4"/>
    </row>
    <row r="2694" spans="20:21" ht="12">
      <c r="T2694" s="4"/>
      <c r="U2694" s="4"/>
    </row>
    <row r="2695" spans="20:21" ht="12">
      <c r="T2695" s="4"/>
      <c r="U2695" s="4"/>
    </row>
    <row r="2696" spans="20:21" ht="12">
      <c r="T2696" s="4"/>
      <c r="U2696" s="4"/>
    </row>
    <row r="2697" spans="20:21" ht="12">
      <c r="T2697" s="4"/>
      <c r="U2697" s="4"/>
    </row>
    <row r="2698" spans="20:21" ht="12">
      <c r="T2698" s="4"/>
      <c r="U2698" s="4"/>
    </row>
    <row r="2699" spans="20:21" ht="12">
      <c r="T2699" s="4"/>
      <c r="U2699" s="4"/>
    </row>
    <row r="2700" spans="20:21" ht="12">
      <c r="T2700" s="4"/>
      <c r="U2700" s="4"/>
    </row>
    <row r="2701" spans="20:21" ht="12">
      <c r="T2701" s="4"/>
      <c r="U2701" s="4"/>
    </row>
    <row r="2702" spans="20:21" ht="12">
      <c r="T2702" s="4"/>
      <c r="U2702" s="4"/>
    </row>
    <row r="2703" spans="20:21" ht="12">
      <c r="T2703" s="4"/>
      <c r="U2703" s="4"/>
    </row>
    <row r="2704" spans="20:21" ht="12">
      <c r="T2704" s="4"/>
      <c r="U2704" s="4"/>
    </row>
    <row r="2705" spans="20:21" ht="12">
      <c r="T2705" s="4"/>
      <c r="U2705" s="4"/>
    </row>
    <row r="2706" spans="20:21" ht="12">
      <c r="T2706" s="4"/>
      <c r="U2706" s="4"/>
    </row>
    <row r="2707" spans="20:21" ht="12">
      <c r="T2707" s="4"/>
      <c r="U2707" s="4"/>
    </row>
    <row r="2708" spans="20:21" ht="12">
      <c r="T2708" s="4"/>
      <c r="U2708" s="4"/>
    </row>
    <row r="2709" spans="20:21" ht="12">
      <c r="T2709" s="4"/>
      <c r="U2709" s="4"/>
    </row>
    <row r="2710" spans="20:21" ht="12">
      <c r="T2710" s="4"/>
      <c r="U2710" s="4"/>
    </row>
    <row r="2711" spans="20:21" ht="12">
      <c r="T2711" s="4"/>
      <c r="U2711" s="4"/>
    </row>
    <row r="2712" spans="20:21" ht="12">
      <c r="T2712" s="4"/>
      <c r="U2712" s="4"/>
    </row>
    <row r="2713" spans="20:21" ht="12">
      <c r="T2713" s="4"/>
      <c r="U2713" s="4"/>
    </row>
    <row r="2714" spans="20:21" ht="12">
      <c r="T2714" s="4"/>
      <c r="U2714" s="4"/>
    </row>
    <row r="2715" spans="20:21" ht="12">
      <c r="T2715" s="4"/>
      <c r="U2715" s="4"/>
    </row>
    <row r="2716" spans="20:21" ht="12">
      <c r="T2716" s="4"/>
      <c r="U2716" s="4"/>
    </row>
    <row r="2717" spans="20:21" ht="12">
      <c r="T2717" s="4"/>
      <c r="U2717" s="4"/>
    </row>
    <row r="2718" spans="20:21" ht="12">
      <c r="T2718" s="4"/>
      <c r="U2718" s="4"/>
    </row>
    <row r="2719" spans="20:21" ht="12">
      <c r="T2719" s="4"/>
      <c r="U2719" s="4"/>
    </row>
    <row r="2720" spans="20:21" ht="12">
      <c r="T2720" s="4"/>
      <c r="U2720" s="4"/>
    </row>
    <row r="2721" spans="20:21" ht="12">
      <c r="T2721" s="4"/>
      <c r="U2721" s="4"/>
    </row>
    <row r="2722" spans="20:21" ht="12">
      <c r="T2722" s="4"/>
      <c r="U2722" s="4"/>
    </row>
    <row r="2723" spans="20:21" ht="12">
      <c r="T2723" s="4"/>
      <c r="U2723" s="4"/>
    </row>
    <row r="2724" spans="20:21" ht="12">
      <c r="T2724" s="4"/>
      <c r="U2724" s="4"/>
    </row>
    <row r="2725" spans="20:21" ht="12">
      <c r="T2725" s="4"/>
      <c r="U2725" s="4"/>
    </row>
    <row r="2726" spans="20:21" ht="12">
      <c r="T2726" s="4"/>
      <c r="U2726" s="4"/>
    </row>
    <row r="2727" spans="20:21" ht="12">
      <c r="T2727" s="4"/>
      <c r="U2727" s="4"/>
    </row>
    <row r="2728" spans="20:21" ht="12">
      <c r="T2728" s="4"/>
      <c r="U2728" s="4"/>
    </row>
    <row r="2729" spans="20:21" ht="12">
      <c r="T2729" s="4"/>
      <c r="U2729" s="4"/>
    </row>
    <row r="2730" spans="20:21" ht="12">
      <c r="T2730" s="4"/>
      <c r="U2730" s="4"/>
    </row>
    <row r="2731" spans="20:21" ht="12">
      <c r="T2731" s="4"/>
      <c r="U2731" s="4"/>
    </row>
    <row r="2732" spans="20:21" ht="12">
      <c r="T2732" s="4"/>
      <c r="U2732" s="4"/>
    </row>
    <row r="2733" spans="20:21" ht="12">
      <c r="T2733" s="4"/>
      <c r="U2733" s="4"/>
    </row>
    <row r="2734" spans="20:21" ht="12">
      <c r="T2734" s="4"/>
      <c r="U2734" s="4"/>
    </row>
    <row r="2735" spans="20:21" ht="12">
      <c r="T2735" s="4"/>
      <c r="U2735" s="4"/>
    </row>
    <row r="2736" spans="20:21" ht="12">
      <c r="T2736" s="4"/>
      <c r="U2736" s="4"/>
    </row>
    <row r="2737" spans="20:21" ht="12">
      <c r="T2737" s="4"/>
      <c r="U2737" s="4"/>
    </row>
    <row r="2738" spans="20:21" ht="12">
      <c r="T2738" s="4"/>
      <c r="U2738" s="4"/>
    </row>
    <row r="2739" spans="20:21" ht="12">
      <c r="T2739" s="4"/>
      <c r="U2739" s="4"/>
    </row>
    <row r="2740" spans="20:21" ht="12">
      <c r="T2740" s="4"/>
      <c r="U2740" s="4"/>
    </row>
    <row r="2741" spans="20:21" ht="12">
      <c r="T2741" s="4"/>
      <c r="U2741" s="4"/>
    </row>
    <row r="2742" spans="20:21" ht="12">
      <c r="T2742" s="4"/>
      <c r="U2742" s="4"/>
    </row>
    <row r="2743" spans="20:21" ht="12">
      <c r="T2743" s="4"/>
      <c r="U2743" s="4"/>
    </row>
    <row r="2744" spans="20:21" ht="12">
      <c r="T2744" s="4"/>
      <c r="U2744" s="4"/>
    </row>
    <row r="2745" spans="20:21" ht="12">
      <c r="T2745" s="4"/>
      <c r="U2745" s="4"/>
    </row>
    <row r="2746" spans="20:21" ht="12">
      <c r="T2746" s="4"/>
      <c r="U2746" s="4"/>
    </row>
    <row r="2747" spans="20:21" ht="12">
      <c r="T2747" s="4"/>
      <c r="U2747" s="4"/>
    </row>
    <row r="2748" spans="20:21" ht="12">
      <c r="T2748" s="4"/>
      <c r="U2748" s="4"/>
    </row>
    <row r="2749" spans="20:21" ht="12">
      <c r="T2749" s="4"/>
      <c r="U2749" s="4"/>
    </row>
    <row r="2750" spans="20:21" ht="12">
      <c r="T2750" s="4"/>
      <c r="U2750" s="4"/>
    </row>
    <row r="2751" spans="20:21" ht="12">
      <c r="T2751" s="4"/>
      <c r="U2751" s="4"/>
    </row>
    <row r="2752" spans="20:21" ht="12">
      <c r="T2752" s="4"/>
      <c r="U2752" s="4"/>
    </row>
    <row r="2753" spans="20:21" ht="12">
      <c r="T2753" s="4"/>
      <c r="U2753" s="4"/>
    </row>
    <row r="2754" spans="20:21" ht="12">
      <c r="T2754" s="4"/>
      <c r="U2754" s="4"/>
    </row>
    <row r="2755" spans="20:21" ht="12">
      <c r="T2755" s="4"/>
      <c r="U2755" s="4"/>
    </row>
    <row r="2756" spans="20:21" ht="12">
      <c r="T2756" s="4"/>
      <c r="U2756" s="4"/>
    </row>
    <row r="2757" spans="20:21" ht="12">
      <c r="T2757" s="4"/>
      <c r="U2757" s="4"/>
    </row>
    <row r="2758" spans="20:21" ht="12">
      <c r="T2758" s="4"/>
      <c r="U2758" s="4"/>
    </row>
    <row r="2759" spans="20:21" ht="12">
      <c r="T2759" s="4"/>
      <c r="U2759" s="4"/>
    </row>
    <row r="2760" spans="20:21" ht="12">
      <c r="T2760" s="4"/>
      <c r="U2760" s="4"/>
    </row>
    <row r="2761" spans="20:21" ht="12">
      <c r="T2761" s="4"/>
      <c r="U2761" s="4"/>
    </row>
    <row r="2762" spans="20:21" ht="12">
      <c r="T2762" s="4"/>
      <c r="U2762" s="4"/>
    </row>
    <row r="2763" spans="20:21" ht="12">
      <c r="T2763" s="4"/>
      <c r="U2763" s="4"/>
    </row>
    <row r="2764" spans="20:21" ht="12">
      <c r="T2764" s="4"/>
      <c r="U2764" s="4"/>
    </row>
    <row r="2765" spans="20:21" ht="12">
      <c r="T2765" s="4"/>
      <c r="U2765" s="4"/>
    </row>
    <row r="2766" spans="20:21" ht="12">
      <c r="T2766" s="4"/>
      <c r="U2766" s="4"/>
    </row>
    <row r="2767" spans="20:21" ht="12">
      <c r="T2767" s="4"/>
      <c r="U2767" s="4"/>
    </row>
    <row r="2768" spans="20:21" ht="12">
      <c r="T2768" s="4"/>
      <c r="U2768" s="4"/>
    </row>
    <row r="2769" spans="20:21" ht="12">
      <c r="T2769" s="4"/>
      <c r="U2769" s="4"/>
    </row>
    <row r="2770" spans="20:21" ht="12">
      <c r="T2770" s="4"/>
      <c r="U2770" s="4"/>
    </row>
    <row r="2771" spans="20:21" ht="12">
      <c r="T2771" s="4"/>
      <c r="U2771" s="4"/>
    </row>
    <row r="2772" spans="20:21" ht="12">
      <c r="T2772" s="4"/>
      <c r="U2772" s="4"/>
    </row>
    <row r="2773" spans="20:21" ht="12">
      <c r="T2773" s="4"/>
      <c r="U2773" s="4"/>
    </row>
    <row r="2774" spans="20:21" ht="12">
      <c r="T2774" s="4"/>
      <c r="U2774" s="4"/>
    </row>
    <row r="2775" spans="20:21" ht="12">
      <c r="T2775" s="4"/>
      <c r="U2775" s="4"/>
    </row>
    <row r="2776" spans="20:21" ht="12">
      <c r="T2776" s="4"/>
      <c r="U2776" s="4"/>
    </row>
    <row r="2777" spans="20:21" ht="12">
      <c r="T2777" s="4"/>
      <c r="U2777" s="4"/>
    </row>
    <row r="2778" spans="20:21" ht="12">
      <c r="T2778" s="4"/>
      <c r="U2778" s="4"/>
    </row>
    <row r="2779" spans="20:21" ht="12">
      <c r="T2779" s="4"/>
      <c r="U2779" s="4"/>
    </row>
    <row r="2780" spans="20:21" ht="12">
      <c r="T2780" s="4"/>
      <c r="U2780" s="4"/>
    </row>
    <row r="2781" spans="20:21" ht="12">
      <c r="T2781" s="4"/>
      <c r="U2781" s="4"/>
    </row>
    <row r="2782" spans="20:21" ht="12">
      <c r="T2782" s="4"/>
      <c r="U2782" s="4"/>
    </row>
    <row r="2783" spans="20:21" ht="12">
      <c r="T2783" s="4"/>
      <c r="U2783" s="4"/>
    </row>
    <row r="2784" spans="20:21" ht="12">
      <c r="T2784" s="4"/>
      <c r="U2784" s="4"/>
    </row>
    <row r="2785" spans="20:21" ht="12">
      <c r="T2785" s="4"/>
      <c r="U2785" s="4"/>
    </row>
    <row r="2786" spans="20:21" ht="12">
      <c r="T2786" s="4"/>
      <c r="U2786" s="4"/>
    </row>
    <row r="2787" spans="20:21" ht="12">
      <c r="T2787" s="4"/>
      <c r="U2787" s="4"/>
    </row>
    <row r="2788" spans="20:21" ht="12">
      <c r="T2788" s="4"/>
      <c r="U2788" s="4"/>
    </row>
    <row r="2789" spans="20:21" ht="12">
      <c r="T2789" s="4"/>
      <c r="U2789" s="4"/>
    </row>
    <row r="2790" spans="20:21" ht="12">
      <c r="T2790" s="4"/>
      <c r="U2790" s="4"/>
    </row>
    <row r="2791" spans="20:21" ht="12">
      <c r="T2791" s="4"/>
      <c r="U2791" s="4"/>
    </row>
    <row r="2792" spans="20:21" ht="12">
      <c r="T2792" s="4"/>
      <c r="U2792" s="4"/>
    </row>
    <row r="2793" spans="20:21" ht="12">
      <c r="T2793" s="4"/>
      <c r="U2793" s="4"/>
    </row>
    <row r="2794" spans="20:21" ht="12">
      <c r="T2794" s="4"/>
      <c r="U2794" s="4"/>
    </row>
    <row r="2795" spans="20:21" ht="12">
      <c r="T2795" s="4"/>
      <c r="U2795" s="4"/>
    </row>
    <row r="2796" spans="20:21" ht="12">
      <c r="T2796" s="4"/>
      <c r="U2796" s="4"/>
    </row>
    <row r="2797" spans="20:21" ht="12">
      <c r="T2797" s="4"/>
      <c r="U2797" s="4"/>
    </row>
    <row r="2798" spans="20:21" ht="12">
      <c r="T2798" s="4"/>
      <c r="U2798" s="4"/>
    </row>
    <row r="2799" spans="20:21" ht="12">
      <c r="T2799" s="4"/>
      <c r="U2799" s="4"/>
    </row>
    <row r="2800" spans="20:21" ht="12">
      <c r="T2800" s="4"/>
      <c r="U2800" s="4"/>
    </row>
    <row r="2801" spans="20:21" ht="12">
      <c r="T2801" s="4"/>
      <c r="U2801" s="4"/>
    </row>
    <row r="2802" spans="20:21" ht="12">
      <c r="T2802" s="4"/>
      <c r="U2802" s="4"/>
    </row>
    <row r="2803" spans="20:21" ht="12">
      <c r="T2803" s="4"/>
      <c r="U2803" s="4"/>
    </row>
    <row r="2804" spans="20:21" ht="12">
      <c r="T2804" s="4"/>
      <c r="U2804" s="4"/>
    </row>
    <row r="2805" spans="20:21" ht="12">
      <c r="T2805" s="4"/>
      <c r="U2805" s="4"/>
    </row>
    <row r="2806" spans="20:21" ht="12">
      <c r="T2806" s="4"/>
      <c r="U2806" s="4"/>
    </row>
    <row r="2807" spans="20:21" ht="12">
      <c r="T2807" s="4"/>
      <c r="U2807" s="4"/>
    </row>
    <row r="2808" spans="20:21" ht="12">
      <c r="T2808" s="4"/>
      <c r="U2808" s="4"/>
    </row>
    <row r="2809" spans="20:21" ht="12">
      <c r="T2809" s="4"/>
      <c r="U2809" s="4"/>
    </row>
    <row r="2810" spans="20:21" ht="12">
      <c r="T2810" s="4"/>
      <c r="U2810" s="4"/>
    </row>
    <row r="2811" spans="20:21" ht="12">
      <c r="T2811" s="4"/>
      <c r="U2811" s="4"/>
    </row>
    <row r="2812" spans="20:21" ht="12">
      <c r="T2812" s="4"/>
      <c r="U2812" s="4"/>
    </row>
    <row r="2813" spans="20:21" ht="12">
      <c r="T2813" s="4"/>
      <c r="U2813" s="4"/>
    </row>
    <row r="2814" spans="20:21" ht="12">
      <c r="T2814" s="4"/>
      <c r="U2814" s="4"/>
    </row>
    <row r="2815" spans="20:21" ht="12">
      <c r="T2815" s="4"/>
      <c r="U2815" s="4"/>
    </row>
    <row r="2816" spans="20:21" ht="12">
      <c r="T2816" s="4"/>
      <c r="U2816" s="4"/>
    </row>
    <row r="2817" spans="20:21" ht="12">
      <c r="T2817" s="4"/>
      <c r="U2817" s="4"/>
    </row>
    <row r="2818" spans="20:21" ht="12">
      <c r="T2818" s="4"/>
      <c r="U2818" s="4"/>
    </row>
    <row r="2819" spans="20:21" ht="12">
      <c r="T2819" s="4"/>
      <c r="U2819" s="4"/>
    </row>
    <row r="2820" spans="20:21" ht="12">
      <c r="T2820" s="4"/>
      <c r="U2820" s="4"/>
    </row>
    <row r="2821" spans="20:21" ht="12">
      <c r="T2821" s="4"/>
      <c r="U2821" s="4"/>
    </row>
    <row r="2822" spans="20:21" ht="12">
      <c r="T2822" s="4"/>
      <c r="U2822" s="4"/>
    </row>
    <row r="2823" spans="20:21" ht="12">
      <c r="T2823" s="4"/>
      <c r="U2823" s="4"/>
    </row>
    <row r="2824" spans="20:21" ht="12">
      <c r="T2824" s="4"/>
      <c r="U2824" s="4"/>
    </row>
    <row r="2825" spans="20:21" ht="12">
      <c r="T2825" s="4"/>
      <c r="U2825" s="4"/>
    </row>
    <row r="2826" spans="20:21" ht="12">
      <c r="T2826" s="4"/>
      <c r="U2826" s="4"/>
    </row>
    <row r="2827" spans="20:21" ht="12">
      <c r="T2827" s="4"/>
      <c r="U2827" s="4"/>
    </row>
    <row r="2828" spans="20:21" ht="12">
      <c r="T2828" s="4"/>
      <c r="U2828" s="4"/>
    </row>
    <row r="2829" spans="20:21" ht="12">
      <c r="T2829" s="4"/>
      <c r="U2829" s="4"/>
    </row>
    <row r="2830" spans="20:21" ht="12">
      <c r="T2830" s="4"/>
      <c r="U2830" s="4"/>
    </row>
    <row r="2831" spans="20:21" ht="12">
      <c r="T2831" s="4"/>
      <c r="U2831" s="4"/>
    </row>
    <row r="2832" spans="20:21" ht="12">
      <c r="T2832" s="4"/>
      <c r="U2832" s="4"/>
    </row>
    <row r="2833" spans="20:21" ht="12">
      <c r="T2833" s="4"/>
      <c r="U2833" s="4"/>
    </row>
    <row r="2834" spans="20:21" ht="12">
      <c r="T2834" s="4"/>
      <c r="U2834" s="4"/>
    </row>
    <row r="2835" spans="20:21" ht="12">
      <c r="T2835" s="4"/>
      <c r="U2835" s="4"/>
    </row>
    <row r="2836" spans="20:21" ht="12">
      <c r="T2836" s="4"/>
      <c r="U2836" s="4"/>
    </row>
    <row r="2837" spans="20:21" ht="12">
      <c r="T2837" s="4"/>
      <c r="U2837" s="4"/>
    </row>
    <row r="2838" spans="20:21" ht="12">
      <c r="T2838" s="4"/>
      <c r="U2838" s="4"/>
    </row>
    <row r="2839" spans="20:21" ht="12">
      <c r="T2839" s="4"/>
      <c r="U2839" s="4"/>
    </row>
    <row r="2840" spans="20:21" ht="12">
      <c r="T2840" s="4"/>
      <c r="U2840" s="4"/>
    </row>
    <row r="2841" spans="20:21" ht="12">
      <c r="T2841" s="4"/>
      <c r="U2841" s="4"/>
    </row>
    <row r="2842" spans="20:21" ht="12">
      <c r="T2842" s="4"/>
      <c r="U2842" s="4"/>
    </row>
    <row r="2843" spans="20:21" ht="12">
      <c r="T2843" s="4"/>
      <c r="U2843" s="4"/>
    </row>
    <row r="2844" spans="20:21" ht="12">
      <c r="T2844" s="4"/>
      <c r="U2844" s="4"/>
    </row>
    <row r="2845" spans="20:21" ht="12">
      <c r="T2845" s="4"/>
      <c r="U2845" s="4"/>
    </row>
    <row r="2846" spans="20:21" ht="12">
      <c r="T2846" s="4"/>
      <c r="U2846" s="4"/>
    </row>
    <row r="2847" spans="20:21" ht="12">
      <c r="T2847" s="4"/>
      <c r="U2847" s="4"/>
    </row>
    <row r="2848" spans="20:21" ht="12">
      <c r="T2848" s="4"/>
      <c r="U2848" s="4"/>
    </row>
    <row r="2849" spans="20:21" ht="12">
      <c r="T2849" s="4"/>
      <c r="U2849" s="4"/>
    </row>
    <row r="2850" spans="20:21" ht="12">
      <c r="T2850" s="4"/>
      <c r="U2850" s="4"/>
    </row>
    <row r="2851" spans="20:21" ht="12">
      <c r="T2851" s="4"/>
      <c r="U2851" s="4"/>
    </row>
    <row r="2852" spans="20:21" ht="12">
      <c r="T2852" s="4"/>
      <c r="U2852" s="4"/>
    </row>
    <row r="2853" spans="20:21" ht="12">
      <c r="T2853" s="4"/>
      <c r="U2853" s="4"/>
    </row>
    <row r="2854" spans="20:21" ht="12">
      <c r="T2854" s="4"/>
      <c r="U2854" s="4"/>
    </row>
    <row r="2855" spans="20:21" ht="12">
      <c r="T2855" s="4"/>
      <c r="U2855" s="4"/>
    </row>
    <row r="2856" spans="20:21" ht="12">
      <c r="T2856" s="4"/>
      <c r="U2856" s="4"/>
    </row>
    <row r="2857" spans="20:21" ht="12">
      <c r="T2857" s="4"/>
      <c r="U2857" s="4"/>
    </row>
    <row r="2858" spans="20:21" ht="12">
      <c r="T2858" s="4"/>
      <c r="U2858" s="4"/>
    </row>
    <row r="2859" spans="20:21" ht="12">
      <c r="T2859" s="4"/>
      <c r="U2859" s="4"/>
    </row>
    <row r="2860" spans="20:21" ht="12">
      <c r="T2860" s="4"/>
      <c r="U2860" s="4"/>
    </row>
    <row r="2861" spans="20:21" ht="12">
      <c r="T2861" s="4"/>
      <c r="U2861" s="4"/>
    </row>
    <row r="2862" spans="20:21" ht="12">
      <c r="T2862" s="4"/>
      <c r="U2862" s="4"/>
    </row>
    <row r="2863" spans="20:21" ht="12">
      <c r="T2863" s="4"/>
      <c r="U2863" s="4"/>
    </row>
    <row r="2864" spans="20:21" ht="12">
      <c r="T2864" s="4"/>
      <c r="U2864" s="4"/>
    </row>
    <row r="2865" spans="20:21" ht="12">
      <c r="T2865" s="4"/>
      <c r="U2865" s="4"/>
    </row>
    <row r="2866" spans="20:21" ht="12">
      <c r="T2866" s="4"/>
      <c r="U2866" s="4"/>
    </row>
    <row r="2867" spans="20:21" ht="12">
      <c r="T2867" s="4"/>
      <c r="U2867" s="4"/>
    </row>
    <row r="2868" spans="20:21" ht="12">
      <c r="T2868" s="4"/>
      <c r="U2868" s="4"/>
    </row>
    <row r="2869" spans="20:21" ht="12">
      <c r="T2869" s="4"/>
      <c r="U2869" s="4"/>
    </row>
    <row r="2870" spans="20:21" ht="12">
      <c r="T2870" s="4"/>
      <c r="U2870" s="4"/>
    </row>
    <row r="2871" spans="20:21" ht="12">
      <c r="T2871" s="4"/>
      <c r="U2871" s="4"/>
    </row>
    <row r="2872" spans="20:21" ht="12">
      <c r="T2872" s="4"/>
      <c r="U2872" s="4"/>
    </row>
    <row r="2873" spans="20:21" ht="12">
      <c r="T2873" s="4"/>
      <c r="U2873" s="4"/>
    </row>
    <row r="2874" spans="20:21" ht="12">
      <c r="T2874" s="4"/>
      <c r="U2874" s="4"/>
    </row>
    <row r="2875" spans="20:21" ht="12">
      <c r="T2875" s="4"/>
      <c r="U2875" s="4"/>
    </row>
    <row r="2876" spans="20:21" ht="12">
      <c r="T2876" s="4"/>
      <c r="U2876" s="4"/>
    </row>
    <row r="2877" spans="20:21" ht="12">
      <c r="T2877" s="4"/>
      <c r="U2877" s="4"/>
    </row>
    <row r="2878" spans="20:21" ht="12">
      <c r="T2878" s="4"/>
      <c r="U2878" s="4"/>
    </row>
    <row r="2879" spans="20:21" ht="12">
      <c r="T2879" s="4"/>
      <c r="U2879" s="4"/>
    </row>
    <row r="2880" spans="20:21" ht="12">
      <c r="T2880" s="4"/>
      <c r="U2880" s="4"/>
    </row>
    <row r="2881" spans="20:21" ht="12">
      <c r="T2881" s="4"/>
      <c r="U2881" s="4"/>
    </row>
    <row r="2882" spans="20:21" ht="12">
      <c r="T2882" s="4"/>
      <c r="U2882" s="4"/>
    </row>
    <row r="2883" spans="20:21" ht="12">
      <c r="T2883" s="4"/>
      <c r="U2883" s="4"/>
    </row>
    <row r="2884" spans="20:21" ht="12">
      <c r="T2884" s="4"/>
      <c r="U2884" s="4"/>
    </row>
    <row r="2885" spans="20:21" ht="12">
      <c r="T2885" s="4"/>
      <c r="U2885" s="4"/>
    </row>
    <row r="2886" spans="20:21" ht="12">
      <c r="T2886" s="4"/>
      <c r="U2886" s="4"/>
    </row>
    <row r="2887" spans="20:21" ht="12">
      <c r="T2887" s="4"/>
      <c r="U2887" s="4"/>
    </row>
    <row r="2888" spans="20:21" ht="12">
      <c r="T2888" s="4"/>
      <c r="U2888" s="4"/>
    </row>
    <row r="2889" spans="20:21" ht="12">
      <c r="T2889" s="4"/>
      <c r="U2889" s="4"/>
    </row>
    <row r="2890" spans="20:21" ht="12">
      <c r="T2890" s="4"/>
      <c r="U2890" s="4"/>
    </row>
    <row r="2891" spans="20:21" ht="12">
      <c r="T2891" s="4"/>
      <c r="U2891" s="4"/>
    </row>
    <row r="2892" spans="20:21" ht="12">
      <c r="T2892" s="4"/>
      <c r="U2892" s="4"/>
    </row>
    <row r="2893" spans="20:21" ht="12">
      <c r="T2893" s="4"/>
      <c r="U2893" s="4"/>
    </row>
    <row r="2894" spans="20:21" ht="12">
      <c r="T2894" s="4"/>
      <c r="U2894" s="4"/>
    </row>
    <row r="2895" spans="20:21" ht="12">
      <c r="T2895" s="4"/>
      <c r="U2895" s="4"/>
    </row>
    <row r="2896" spans="20:21" ht="12">
      <c r="T2896" s="4"/>
      <c r="U2896" s="4"/>
    </row>
    <row r="2897" spans="20:21" ht="12">
      <c r="T2897" s="4"/>
      <c r="U2897" s="4"/>
    </row>
    <row r="2898" spans="20:21" ht="12">
      <c r="T2898" s="4"/>
      <c r="U2898" s="4"/>
    </row>
    <row r="2899" spans="20:21" ht="12">
      <c r="T2899" s="4"/>
      <c r="U2899" s="4"/>
    </row>
    <row r="2900" spans="20:21" ht="12">
      <c r="T2900" s="4"/>
      <c r="U2900" s="4"/>
    </row>
    <row r="2901" spans="20:21" ht="12">
      <c r="T2901" s="4"/>
      <c r="U2901" s="4"/>
    </row>
    <row r="2902" spans="20:21" ht="12">
      <c r="T2902" s="4"/>
      <c r="U2902" s="4"/>
    </row>
    <row r="2903" spans="20:21" ht="12">
      <c r="T2903" s="4"/>
      <c r="U2903" s="4"/>
    </row>
    <row r="2904" spans="20:21" ht="12">
      <c r="T2904" s="4"/>
      <c r="U2904" s="4"/>
    </row>
    <row r="2905" spans="20:21" ht="12">
      <c r="T2905" s="4"/>
      <c r="U2905" s="4"/>
    </row>
    <row r="2906" spans="20:21" ht="12">
      <c r="T2906" s="4"/>
      <c r="U2906" s="4"/>
    </row>
    <row r="2907" spans="20:21" ht="12">
      <c r="T2907" s="4"/>
      <c r="U2907" s="4"/>
    </row>
    <row r="2908" spans="20:21" ht="12">
      <c r="T2908" s="4"/>
      <c r="U2908" s="4"/>
    </row>
    <row r="2909" spans="20:21" ht="12">
      <c r="T2909" s="4"/>
      <c r="U2909" s="4"/>
    </row>
    <row r="2910" spans="20:21" ht="12">
      <c r="T2910" s="4"/>
      <c r="U2910" s="4"/>
    </row>
    <row r="2911" spans="20:21" ht="12">
      <c r="T2911" s="4"/>
      <c r="U2911" s="4"/>
    </row>
    <row r="2912" spans="20:21" ht="12">
      <c r="T2912" s="4"/>
      <c r="U2912" s="4"/>
    </row>
    <row r="2913" spans="20:21" ht="12">
      <c r="T2913" s="4"/>
      <c r="U2913" s="4"/>
    </row>
    <row r="2914" spans="20:21" ht="12">
      <c r="T2914" s="4"/>
      <c r="U2914" s="4"/>
    </row>
    <row r="2915" spans="20:21" ht="12">
      <c r="T2915" s="4"/>
      <c r="U2915" s="4"/>
    </row>
    <row r="2916" spans="20:21" ht="12">
      <c r="T2916" s="4"/>
      <c r="U2916" s="4"/>
    </row>
    <row r="2917" spans="20:21" ht="12">
      <c r="T2917" s="4"/>
      <c r="U2917" s="4"/>
    </row>
    <row r="2918" spans="20:21" ht="12">
      <c r="T2918" s="4"/>
      <c r="U2918" s="4"/>
    </row>
    <row r="2919" spans="20:21" ht="12">
      <c r="T2919" s="4"/>
      <c r="U2919" s="4"/>
    </row>
    <row r="2920" spans="20:21" ht="12">
      <c r="T2920" s="4"/>
      <c r="U2920" s="4"/>
    </row>
    <row r="2921" spans="20:21" ht="12">
      <c r="T2921" s="4"/>
      <c r="U2921" s="4"/>
    </row>
    <row r="2922" spans="20:21" ht="12">
      <c r="T2922" s="4"/>
      <c r="U2922" s="4"/>
    </row>
    <row r="2923" spans="20:21" ht="12">
      <c r="T2923" s="4"/>
      <c r="U2923" s="4"/>
    </row>
    <row r="2924" spans="20:21" ht="12">
      <c r="T2924" s="4"/>
      <c r="U2924" s="4"/>
    </row>
    <row r="2925" spans="20:21" ht="12">
      <c r="T2925" s="4"/>
      <c r="U2925" s="4"/>
    </row>
    <row r="2926" spans="20:21" ht="12">
      <c r="T2926" s="4"/>
      <c r="U2926" s="4"/>
    </row>
    <row r="2927" spans="20:21" ht="12">
      <c r="T2927" s="4"/>
      <c r="U2927" s="4"/>
    </row>
    <row r="2928" spans="20:21" ht="12">
      <c r="T2928" s="4"/>
      <c r="U2928" s="4"/>
    </row>
    <row r="2929" spans="20:21" ht="12">
      <c r="T2929" s="4"/>
      <c r="U2929" s="4"/>
    </row>
    <row r="2930" spans="20:21" ht="12">
      <c r="T2930" s="4"/>
      <c r="U2930" s="4"/>
    </row>
    <row r="2931" spans="20:21" ht="12">
      <c r="T2931" s="4"/>
      <c r="U2931" s="4"/>
    </row>
    <row r="2932" spans="20:21" ht="12">
      <c r="T2932" s="4"/>
      <c r="U2932" s="4"/>
    </row>
    <row r="2933" spans="20:21" ht="12">
      <c r="T2933" s="4"/>
      <c r="U2933" s="4"/>
    </row>
    <row r="2934" spans="20:21" ht="12">
      <c r="T2934" s="4"/>
      <c r="U2934" s="4"/>
    </row>
    <row r="2935" spans="20:21" ht="12">
      <c r="T2935" s="4"/>
      <c r="U2935" s="4"/>
    </row>
    <row r="2936" spans="20:21" ht="12">
      <c r="T2936" s="4"/>
      <c r="U2936" s="4"/>
    </row>
    <row r="2937" spans="20:21" ht="12">
      <c r="T2937" s="4"/>
      <c r="U2937" s="4"/>
    </row>
    <row r="2938" spans="20:21" ht="12">
      <c r="T2938" s="4"/>
      <c r="U2938" s="4"/>
    </row>
    <row r="2939" spans="20:21" ht="12">
      <c r="T2939" s="4"/>
      <c r="U2939" s="4"/>
    </row>
    <row r="2940" spans="20:21" ht="12">
      <c r="T2940" s="4"/>
      <c r="U2940" s="4"/>
    </row>
    <row r="2941" spans="20:21" ht="12">
      <c r="T2941" s="4"/>
      <c r="U2941" s="4"/>
    </row>
    <row r="2942" spans="20:21" ht="12">
      <c r="T2942" s="4"/>
      <c r="U2942" s="4"/>
    </row>
    <row r="2943" spans="20:21" ht="12">
      <c r="T2943" s="4"/>
      <c r="U2943" s="4"/>
    </row>
    <row r="2944" spans="20:21" ht="12">
      <c r="T2944" s="4"/>
      <c r="U2944" s="4"/>
    </row>
    <row r="2945" spans="20:21" ht="12">
      <c r="T2945" s="4"/>
      <c r="U2945" s="4"/>
    </row>
    <row r="2946" spans="20:21" ht="12">
      <c r="T2946" s="4"/>
      <c r="U2946" s="4"/>
    </row>
    <row r="2947" spans="20:21" ht="12">
      <c r="T2947" s="4"/>
      <c r="U2947" s="4"/>
    </row>
    <row r="2948" spans="20:21" ht="12">
      <c r="T2948" s="4"/>
      <c r="U2948" s="4"/>
    </row>
    <row r="2949" spans="20:21" ht="12">
      <c r="T2949" s="4"/>
      <c r="U2949" s="4"/>
    </row>
    <row r="2950" spans="20:21" ht="12">
      <c r="T2950" s="4"/>
      <c r="U2950" s="4"/>
    </row>
    <row r="2951" spans="20:21" ht="12">
      <c r="T2951" s="4"/>
      <c r="U2951" s="4"/>
    </row>
    <row r="2952" spans="20:21" ht="12">
      <c r="T2952" s="4"/>
      <c r="U2952" s="4"/>
    </row>
    <row r="2953" spans="20:21" ht="12">
      <c r="T2953" s="4"/>
      <c r="U2953" s="4"/>
    </row>
    <row r="2954" spans="20:21" ht="12">
      <c r="T2954" s="4"/>
      <c r="U2954" s="4"/>
    </row>
    <row r="2955" spans="20:21" ht="12">
      <c r="T2955" s="4"/>
      <c r="U2955" s="4"/>
    </row>
    <row r="2956" spans="20:21" ht="12">
      <c r="T2956" s="4"/>
      <c r="U2956" s="4"/>
    </row>
    <row r="2957" spans="20:21" ht="12">
      <c r="T2957" s="4"/>
      <c r="U2957" s="4"/>
    </row>
    <row r="2958" spans="20:21" ht="12">
      <c r="T2958" s="4"/>
      <c r="U2958" s="4"/>
    </row>
    <row r="2959" spans="20:21" ht="12">
      <c r="T2959" s="4"/>
      <c r="U2959" s="4"/>
    </row>
    <row r="2960" spans="20:21" ht="12">
      <c r="T2960" s="4"/>
      <c r="U2960" s="4"/>
    </row>
    <row r="2961" spans="20:21" ht="12">
      <c r="T2961" s="4"/>
      <c r="U2961" s="4"/>
    </row>
    <row r="2962" spans="20:21" ht="12">
      <c r="T2962" s="4"/>
      <c r="U2962" s="4"/>
    </row>
    <row r="2963" spans="20:21" ht="12">
      <c r="T2963" s="4"/>
      <c r="U2963" s="4"/>
    </row>
    <row r="2964" spans="20:21" ht="12">
      <c r="T2964" s="4"/>
      <c r="U2964" s="4"/>
    </row>
    <row r="2965" spans="20:21" ht="12">
      <c r="T2965" s="4"/>
      <c r="U2965" s="4"/>
    </row>
    <row r="2966" spans="20:21" ht="12">
      <c r="T2966" s="4"/>
      <c r="U2966" s="4"/>
    </row>
    <row r="2967" spans="20:21" ht="12">
      <c r="T2967" s="4"/>
      <c r="U2967" s="4"/>
    </row>
    <row r="2968" spans="20:21" ht="12">
      <c r="T2968" s="4"/>
      <c r="U2968" s="4"/>
    </row>
    <row r="2969" spans="20:21" ht="12">
      <c r="T2969" s="4"/>
      <c r="U2969" s="4"/>
    </row>
    <row r="2970" spans="20:21" ht="12">
      <c r="T2970" s="4"/>
      <c r="U2970" s="4"/>
    </row>
    <row r="2971" spans="20:21" ht="12">
      <c r="T2971" s="4"/>
      <c r="U2971" s="4"/>
    </row>
    <row r="2972" spans="20:21" ht="12">
      <c r="T2972" s="4"/>
      <c r="U2972" s="4"/>
    </row>
    <row r="2973" spans="20:21" ht="12">
      <c r="T2973" s="4"/>
      <c r="U2973" s="4"/>
    </row>
    <row r="2974" spans="20:21" ht="12">
      <c r="T2974" s="4"/>
      <c r="U2974" s="4"/>
    </row>
    <row r="2975" spans="20:21" ht="12">
      <c r="T2975" s="4"/>
      <c r="U2975" s="4"/>
    </row>
    <row r="2976" spans="20:21" ht="12">
      <c r="T2976" s="4"/>
      <c r="U2976" s="4"/>
    </row>
    <row r="2977" spans="20:21" ht="12">
      <c r="T2977" s="4"/>
      <c r="U2977" s="4"/>
    </row>
    <row r="2978" spans="20:21" ht="12">
      <c r="T2978" s="4"/>
      <c r="U2978" s="4"/>
    </row>
    <row r="2979" spans="20:21" ht="12">
      <c r="T2979" s="4"/>
      <c r="U2979" s="4"/>
    </row>
    <row r="2980" spans="20:21" ht="12">
      <c r="T2980" s="4"/>
      <c r="U2980" s="4"/>
    </row>
    <row r="2981" spans="20:21" ht="12">
      <c r="T2981" s="4"/>
      <c r="U2981" s="4"/>
    </row>
    <row r="2982" spans="20:21" ht="12">
      <c r="T2982" s="4"/>
      <c r="U2982" s="4"/>
    </row>
    <row r="2983" spans="20:21" ht="12">
      <c r="T2983" s="4"/>
      <c r="U2983" s="4"/>
    </row>
    <row r="2984" spans="20:21" ht="12">
      <c r="T2984" s="4"/>
      <c r="U2984" s="4"/>
    </row>
    <row r="2985" spans="20:21" ht="12">
      <c r="T2985" s="4"/>
      <c r="U2985" s="4"/>
    </row>
    <row r="2986" spans="20:21" ht="12">
      <c r="T2986" s="4"/>
      <c r="U2986" s="4"/>
    </row>
    <row r="2987" spans="20:21" ht="12">
      <c r="T2987" s="4"/>
      <c r="U2987" s="4"/>
    </row>
    <row r="2988" spans="20:21" ht="12">
      <c r="T2988" s="4"/>
      <c r="U2988" s="4"/>
    </row>
    <row r="2989" spans="20:21" ht="12">
      <c r="T2989" s="4"/>
      <c r="U2989" s="4"/>
    </row>
    <row r="2990" spans="20:21" ht="12">
      <c r="T2990" s="4"/>
      <c r="U2990" s="4"/>
    </row>
    <row r="2991" spans="20:21" ht="12">
      <c r="T2991" s="4"/>
      <c r="U2991" s="4"/>
    </row>
    <row r="2992" spans="20:21" ht="12">
      <c r="T2992" s="4"/>
      <c r="U2992" s="4"/>
    </row>
    <row r="2993" spans="20:21" ht="12">
      <c r="T2993" s="4"/>
      <c r="U2993" s="4"/>
    </row>
    <row r="2994" spans="20:21" ht="12">
      <c r="T2994" s="4"/>
      <c r="U2994" s="4"/>
    </row>
    <row r="2995" spans="20:21" ht="12">
      <c r="T2995" s="4"/>
      <c r="U2995" s="4"/>
    </row>
    <row r="2996" spans="20:21" ht="12">
      <c r="T2996" s="4"/>
      <c r="U2996" s="4"/>
    </row>
    <row r="2997" spans="20:21" ht="12">
      <c r="T2997" s="4"/>
      <c r="U2997" s="4"/>
    </row>
    <row r="2998" spans="20:21" ht="12">
      <c r="T2998" s="4"/>
      <c r="U2998" s="4"/>
    </row>
    <row r="2999" spans="20:21" ht="12">
      <c r="T2999" s="4"/>
      <c r="U2999" s="4"/>
    </row>
    <row r="3000" spans="20:21" ht="12">
      <c r="T3000" s="4"/>
      <c r="U3000" s="4"/>
    </row>
    <row r="3001" spans="20:21" ht="12">
      <c r="T3001" s="4"/>
      <c r="U3001" s="4"/>
    </row>
    <row r="3002" spans="20:21" ht="12">
      <c r="T3002" s="4"/>
      <c r="U3002" s="4"/>
    </row>
    <row r="3003" spans="20:21" ht="12">
      <c r="T3003" s="4"/>
      <c r="U3003" s="4"/>
    </row>
    <row r="3004" spans="20:21" ht="12">
      <c r="T3004" s="4"/>
      <c r="U3004" s="4"/>
    </row>
    <row r="3005" spans="20:21" ht="12">
      <c r="T3005" s="4"/>
      <c r="U3005" s="4"/>
    </row>
    <row r="3006" spans="20:21" ht="12">
      <c r="T3006" s="4"/>
      <c r="U3006" s="4"/>
    </row>
    <row r="3007" spans="20:21" ht="12">
      <c r="T3007" s="4"/>
      <c r="U3007" s="4"/>
    </row>
    <row r="3008" spans="20:21" ht="12">
      <c r="T3008" s="4"/>
      <c r="U3008" s="4"/>
    </row>
    <row r="3009" spans="20:21" ht="12">
      <c r="T3009" s="4"/>
      <c r="U3009" s="4"/>
    </row>
    <row r="3010" spans="20:21" ht="12">
      <c r="T3010" s="4"/>
      <c r="U3010" s="4"/>
    </row>
    <row r="3011" spans="20:21" ht="12">
      <c r="T3011" s="4"/>
      <c r="U3011" s="4"/>
    </row>
    <row r="3012" spans="20:21" ht="12">
      <c r="T3012" s="4"/>
      <c r="U3012" s="4"/>
    </row>
    <row r="3013" spans="20:21" ht="12">
      <c r="T3013" s="4"/>
      <c r="U3013" s="4"/>
    </row>
    <row r="3014" spans="20:21" ht="12">
      <c r="T3014" s="4"/>
      <c r="U3014" s="4"/>
    </row>
    <row r="3015" spans="20:21" ht="12">
      <c r="T3015" s="4"/>
      <c r="U3015" s="4"/>
    </row>
    <row r="3016" spans="20:21" ht="12">
      <c r="T3016" s="4"/>
      <c r="U3016" s="4"/>
    </row>
    <row r="3017" spans="20:21" ht="12">
      <c r="T3017" s="4"/>
      <c r="U3017" s="4"/>
    </row>
    <row r="3018" spans="20:21" ht="12">
      <c r="T3018" s="4"/>
      <c r="U3018" s="4"/>
    </row>
    <row r="3019" spans="20:21" ht="12">
      <c r="T3019" s="4"/>
      <c r="U3019" s="4"/>
    </row>
    <row r="3020" spans="20:21" ht="12">
      <c r="T3020" s="4"/>
      <c r="U3020" s="4"/>
    </row>
    <row r="3021" spans="20:21" ht="12">
      <c r="T3021" s="4"/>
      <c r="U3021" s="4"/>
    </row>
    <row r="3022" spans="20:21" ht="12">
      <c r="T3022" s="4"/>
      <c r="U3022" s="4"/>
    </row>
    <row r="3023" spans="20:21" ht="12">
      <c r="T3023" s="4"/>
      <c r="U3023" s="4"/>
    </row>
    <row r="3024" spans="20:21" ht="12">
      <c r="T3024" s="4"/>
      <c r="U3024" s="4"/>
    </row>
    <row r="3025" spans="20:21" ht="12">
      <c r="T3025" s="4"/>
      <c r="U3025" s="4"/>
    </row>
    <row r="3026" spans="20:21" ht="12">
      <c r="T3026" s="4"/>
      <c r="U3026" s="4"/>
    </row>
    <row r="3027" spans="20:21" ht="12">
      <c r="T3027" s="4"/>
      <c r="U3027" s="4"/>
    </row>
    <row r="3028" spans="20:21" ht="12">
      <c r="T3028" s="4"/>
      <c r="U3028" s="4"/>
    </row>
    <row r="3029" spans="20:21" ht="12">
      <c r="T3029" s="4"/>
      <c r="U3029" s="4"/>
    </row>
    <row r="3030" spans="20:21" ht="12">
      <c r="T3030" s="4"/>
      <c r="U3030" s="4"/>
    </row>
    <row r="3031" spans="20:21" ht="12">
      <c r="T3031" s="4"/>
      <c r="U3031" s="4"/>
    </row>
    <row r="3032" spans="20:21" ht="12">
      <c r="T3032" s="4"/>
      <c r="U3032" s="4"/>
    </row>
    <row r="3033" spans="20:21" ht="12">
      <c r="T3033" s="4"/>
      <c r="U3033" s="4"/>
    </row>
    <row r="3034" spans="20:21" ht="12">
      <c r="T3034" s="4"/>
      <c r="U3034" s="4"/>
    </row>
    <row r="3035" spans="20:21" ht="12">
      <c r="T3035" s="4"/>
      <c r="U3035" s="4"/>
    </row>
    <row r="3036" spans="20:21" ht="12">
      <c r="T3036" s="4"/>
      <c r="U3036" s="4"/>
    </row>
    <row r="3037" spans="20:21" ht="12">
      <c r="T3037" s="4"/>
      <c r="U3037" s="4"/>
    </row>
    <row r="3038" spans="20:21" ht="12">
      <c r="T3038" s="4"/>
      <c r="U3038" s="4"/>
    </row>
    <row r="3039" spans="20:21" ht="12">
      <c r="T3039" s="4"/>
      <c r="U3039" s="4"/>
    </row>
    <row r="3040" spans="20:21" ht="12">
      <c r="T3040" s="4"/>
      <c r="U3040" s="4"/>
    </row>
    <row r="3041" spans="20:21" ht="12">
      <c r="T3041" s="4"/>
      <c r="U3041" s="4"/>
    </row>
    <row r="3042" spans="20:21" ht="12">
      <c r="T3042" s="4"/>
      <c r="U3042" s="4"/>
    </row>
    <row r="3043" spans="20:21" ht="12">
      <c r="T3043" s="4"/>
      <c r="U3043" s="4"/>
    </row>
    <row r="3044" spans="20:21" ht="12">
      <c r="T3044" s="4"/>
      <c r="U3044" s="4"/>
    </row>
    <row r="3045" spans="20:21" ht="12">
      <c r="T3045" s="4"/>
      <c r="U3045" s="4"/>
    </row>
    <row r="3046" spans="20:21" ht="12">
      <c r="T3046" s="4"/>
      <c r="U3046" s="4"/>
    </row>
    <row r="3047" spans="20:21" ht="12">
      <c r="T3047" s="4"/>
      <c r="U3047" s="4"/>
    </row>
    <row r="3048" spans="20:21" ht="12">
      <c r="T3048" s="4"/>
      <c r="U3048" s="4"/>
    </row>
    <row r="3049" spans="20:21" ht="12">
      <c r="T3049" s="4"/>
      <c r="U3049" s="4"/>
    </row>
    <row r="3050" spans="20:21" ht="12">
      <c r="T3050" s="4"/>
      <c r="U3050" s="4"/>
    </row>
    <row r="3051" spans="20:21" ht="12">
      <c r="T3051" s="4"/>
      <c r="U3051" s="4"/>
    </row>
    <row r="3052" spans="20:21" ht="12">
      <c r="T3052" s="4"/>
      <c r="U3052" s="4"/>
    </row>
    <row r="3053" spans="20:21" ht="12">
      <c r="T3053" s="4"/>
      <c r="U3053" s="4"/>
    </row>
    <row r="3054" spans="20:21" ht="12">
      <c r="T3054" s="4"/>
      <c r="U3054" s="4"/>
    </row>
    <row r="3055" spans="20:21" ht="12">
      <c r="T3055" s="4"/>
      <c r="U3055" s="4"/>
    </row>
    <row r="3056" spans="20:21" ht="12">
      <c r="T3056" s="4"/>
      <c r="U3056" s="4"/>
    </row>
    <row r="3057" spans="20:21" ht="12">
      <c r="T3057" s="4"/>
      <c r="U3057" s="4"/>
    </row>
    <row r="3058" spans="20:21" ht="12">
      <c r="T3058" s="4"/>
      <c r="U3058" s="4"/>
    </row>
    <row r="3059" spans="20:21" ht="12">
      <c r="T3059" s="4"/>
      <c r="U3059" s="4"/>
    </row>
    <row r="3060" spans="20:21" ht="12">
      <c r="T3060" s="4"/>
      <c r="U3060" s="4"/>
    </row>
    <row r="3061" spans="20:21" ht="12">
      <c r="T3061" s="4"/>
      <c r="U3061" s="4"/>
    </row>
    <row r="3062" spans="20:21" ht="12">
      <c r="T3062" s="4"/>
      <c r="U3062" s="4"/>
    </row>
    <row r="3063" spans="20:21" ht="12">
      <c r="T3063" s="4"/>
      <c r="U3063" s="4"/>
    </row>
    <row r="3064" spans="20:21" ht="12">
      <c r="T3064" s="4"/>
      <c r="U3064" s="4"/>
    </row>
    <row r="3065" spans="20:21" ht="12">
      <c r="T3065" s="4"/>
      <c r="U3065" s="4"/>
    </row>
    <row r="3066" spans="20:21" ht="12">
      <c r="T3066" s="4"/>
      <c r="U3066" s="4"/>
    </row>
    <row r="3067" spans="20:21" ht="12">
      <c r="T3067" s="4"/>
      <c r="U3067" s="4"/>
    </row>
    <row r="3068" spans="20:21" ht="12">
      <c r="T3068" s="4"/>
      <c r="U3068" s="4"/>
    </row>
    <row r="3069" spans="20:21" ht="12">
      <c r="T3069" s="4"/>
      <c r="U3069" s="4"/>
    </row>
    <row r="3070" spans="20:21" ht="12">
      <c r="T3070" s="4"/>
      <c r="U3070" s="4"/>
    </row>
    <row r="3071" spans="20:21" ht="12">
      <c r="T3071" s="4"/>
      <c r="U3071" s="4"/>
    </row>
    <row r="3072" spans="20:21" ht="12">
      <c r="T3072" s="4"/>
      <c r="U3072" s="4"/>
    </row>
    <row r="3073" spans="20:21" ht="12">
      <c r="T3073" s="4"/>
      <c r="U3073" s="4"/>
    </row>
    <row r="3074" spans="20:21" ht="12">
      <c r="T3074" s="4"/>
      <c r="U3074" s="4"/>
    </row>
    <row r="3075" spans="20:21" ht="12">
      <c r="T3075" s="4"/>
      <c r="U3075" s="4"/>
    </row>
    <row r="3076" spans="20:21" ht="12">
      <c r="T3076" s="4"/>
      <c r="U3076" s="4"/>
    </row>
    <row r="3077" spans="20:21" ht="12">
      <c r="T3077" s="4"/>
      <c r="U3077" s="4"/>
    </row>
    <row r="3078" spans="20:21" ht="12">
      <c r="T3078" s="4"/>
      <c r="U3078" s="4"/>
    </row>
    <row r="3079" spans="20:21" ht="12">
      <c r="T3079" s="4"/>
      <c r="U3079" s="4"/>
    </row>
    <row r="3080" spans="20:21" ht="12">
      <c r="T3080" s="4"/>
      <c r="U3080" s="4"/>
    </row>
    <row r="3081" spans="20:21" ht="12">
      <c r="T3081" s="4"/>
      <c r="U3081" s="4"/>
    </row>
    <row r="3082" spans="20:21" ht="12">
      <c r="T3082" s="4"/>
      <c r="U3082" s="4"/>
    </row>
    <row r="3083" spans="20:21" ht="12">
      <c r="T3083" s="4"/>
      <c r="U3083" s="4"/>
    </row>
    <row r="3084" spans="20:21" ht="12">
      <c r="T3084" s="4"/>
      <c r="U3084" s="4"/>
    </row>
    <row r="3085" spans="20:21" ht="12">
      <c r="T3085" s="4"/>
      <c r="U3085" s="4"/>
    </row>
    <row r="3086" spans="20:21" ht="12">
      <c r="T3086" s="4"/>
      <c r="U3086" s="4"/>
    </row>
    <row r="3087" spans="20:21" ht="12">
      <c r="T3087" s="4"/>
      <c r="U3087" s="4"/>
    </row>
    <row r="3088" spans="20:21" ht="12">
      <c r="T3088" s="4"/>
      <c r="U3088" s="4"/>
    </row>
    <row r="3089" spans="20:21" ht="12">
      <c r="T3089" s="4"/>
      <c r="U3089" s="4"/>
    </row>
    <row r="3090" spans="20:21" ht="12">
      <c r="T3090" s="4"/>
      <c r="U3090" s="4"/>
    </row>
    <row r="3091" spans="20:21" ht="12">
      <c r="T3091" s="4"/>
      <c r="U3091" s="4"/>
    </row>
    <row r="3092" spans="20:21" ht="12">
      <c r="T3092" s="4"/>
      <c r="U3092" s="4"/>
    </row>
    <row r="3093" spans="20:21" ht="12">
      <c r="T3093" s="4"/>
      <c r="U3093" s="4"/>
    </row>
    <row r="3094" spans="20:21" ht="12">
      <c r="T3094" s="4"/>
      <c r="U3094" s="4"/>
    </row>
    <row r="3095" spans="20:21" ht="12">
      <c r="T3095" s="4"/>
      <c r="U3095" s="4"/>
    </row>
    <row r="3096" spans="20:21" ht="12">
      <c r="T3096" s="4"/>
      <c r="U3096" s="4"/>
    </row>
    <row r="3097" spans="20:21" ht="12">
      <c r="T3097" s="4"/>
      <c r="U3097" s="4"/>
    </row>
    <row r="3098" spans="20:21" ht="12">
      <c r="T3098" s="4"/>
      <c r="U3098" s="4"/>
    </row>
    <row r="3099" spans="20:21" ht="12">
      <c r="T3099" s="4"/>
      <c r="U3099" s="4"/>
    </row>
    <row r="3100" spans="20:21" ht="12">
      <c r="T3100" s="4"/>
      <c r="U3100" s="4"/>
    </row>
    <row r="3101" spans="20:21" ht="12">
      <c r="T3101" s="4"/>
      <c r="U3101" s="4"/>
    </row>
    <row r="3102" spans="20:21" ht="12">
      <c r="T3102" s="4"/>
      <c r="U3102" s="4"/>
    </row>
    <row r="3103" spans="20:21" ht="12">
      <c r="T3103" s="4"/>
      <c r="U3103" s="4"/>
    </row>
    <row r="3104" spans="20:21" ht="12">
      <c r="T3104" s="4"/>
      <c r="U3104" s="4"/>
    </row>
    <row r="3105" spans="20:21" ht="12">
      <c r="T3105" s="4"/>
      <c r="U3105" s="4"/>
    </row>
    <row r="3106" spans="20:21" ht="12">
      <c r="T3106" s="4"/>
      <c r="U3106" s="4"/>
    </row>
    <row r="3107" spans="20:21" ht="12">
      <c r="T3107" s="4"/>
      <c r="U3107" s="4"/>
    </row>
    <row r="3108" spans="20:21" ht="12">
      <c r="T3108" s="4"/>
      <c r="U3108" s="4"/>
    </row>
    <row r="3109" spans="20:21" ht="12">
      <c r="T3109" s="4"/>
      <c r="U3109" s="4"/>
    </row>
    <row r="3110" spans="20:21" ht="12">
      <c r="T3110" s="4"/>
      <c r="U3110" s="4"/>
    </row>
    <row r="3111" spans="20:21" ht="12">
      <c r="T3111" s="4"/>
      <c r="U3111" s="4"/>
    </row>
    <row r="3112" spans="20:21" ht="12">
      <c r="T3112" s="4"/>
      <c r="U3112" s="4"/>
    </row>
    <row r="3113" spans="20:21" ht="12">
      <c r="T3113" s="4"/>
      <c r="U3113" s="4"/>
    </row>
    <row r="3114" spans="20:21" ht="12">
      <c r="T3114" s="4"/>
      <c r="U3114" s="4"/>
    </row>
    <row r="3115" spans="20:21" ht="12">
      <c r="T3115" s="4"/>
      <c r="U3115" s="4"/>
    </row>
    <row r="3116" spans="20:21" ht="12">
      <c r="T3116" s="4"/>
      <c r="U3116" s="4"/>
    </row>
    <row r="3117" spans="20:21" ht="12">
      <c r="T3117" s="4"/>
      <c r="U3117" s="4"/>
    </row>
    <row r="3118" spans="20:21" ht="12">
      <c r="T3118" s="4"/>
      <c r="U3118" s="4"/>
    </row>
    <row r="3119" spans="20:21" ht="12">
      <c r="T3119" s="4"/>
      <c r="U3119" s="4"/>
    </row>
    <row r="3120" spans="20:21" ht="12">
      <c r="T3120" s="4"/>
      <c r="U3120" s="4"/>
    </row>
    <row r="3121" spans="20:21" ht="12">
      <c r="T3121" s="4"/>
      <c r="U3121" s="4"/>
    </row>
    <row r="3122" spans="20:21" ht="12">
      <c r="T3122" s="4"/>
      <c r="U3122" s="4"/>
    </row>
    <row r="3123" spans="20:21" ht="12">
      <c r="T3123" s="4"/>
      <c r="U3123" s="4"/>
    </row>
    <row r="3124" spans="20:21" ht="12">
      <c r="T3124" s="4"/>
      <c r="U3124" s="4"/>
    </row>
    <row r="3125" spans="20:21" ht="12">
      <c r="T3125" s="4"/>
      <c r="U3125" s="4"/>
    </row>
    <row r="3126" spans="20:21" ht="12">
      <c r="T3126" s="4"/>
      <c r="U3126" s="4"/>
    </row>
    <row r="3127" spans="20:21" ht="12">
      <c r="T3127" s="4"/>
      <c r="U3127" s="4"/>
    </row>
    <row r="3128" spans="20:21" ht="12">
      <c r="T3128" s="4"/>
      <c r="U3128" s="4"/>
    </row>
    <row r="3129" spans="20:21" ht="12">
      <c r="T3129" s="4"/>
      <c r="U3129" s="4"/>
    </row>
    <row r="3130" spans="20:21" ht="12">
      <c r="T3130" s="4"/>
      <c r="U3130" s="4"/>
    </row>
    <row r="3131" spans="20:21" ht="12">
      <c r="T3131" s="4"/>
      <c r="U3131" s="4"/>
    </row>
    <row r="3132" spans="20:21" ht="12">
      <c r="T3132" s="4"/>
      <c r="U3132" s="4"/>
    </row>
    <row r="3133" spans="20:21" ht="12">
      <c r="T3133" s="4"/>
      <c r="U3133" s="4"/>
    </row>
    <row r="3134" spans="20:21" ht="12">
      <c r="T3134" s="4"/>
      <c r="U3134" s="4"/>
    </row>
    <row r="3135" spans="20:21" ht="12">
      <c r="T3135" s="4"/>
      <c r="U3135" s="4"/>
    </row>
    <row r="3136" spans="20:21" ht="12">
      <c r="T3136" s="4"/>
      <c r="U3136" s="4"/>
    </row>
    <row r="3137" spans="20:21" ht="12">
      <c r="T3137" s="4"/>
      <c r="U3137" s="4"/>
    </row>
    <row r="3138" spans="20:21" ht="12">
      <c r="T3138" s="4"/>
      <c r="U3138" s="4"/>
    </row>
    <row r="3139" spans="20:21" ht="12">
      <c r="T3139" s="4"/>
      <c r="U3139" s="4"/>
    </row>
    <row r="3140" spans="20:21" ht="12">
      <c r="T3140" s="4"/>
      <c r="U3140" s="4"/>
    </row>
    <row r="3141" spans="20:21" ht="12">
      <c r="T3141" s="4"/>
      <c r="U3141" s="4"/>
    </row>
    <row r="3142" spans="20:21" ht="12">
      <c r="T3142" s="4"/>
      <c r="U3142" s="4"/>
    </row>
    <row r="3143" spans="20:21" ht="12">
      <c r="T3143" s="4"/>
      <c r="U3143" s="4"/>
    </row>
    <row r="3144" spans="20:21" ht="12">
      <c r="T3144" s="4"/>
      <c r="U3144" s="4"/>
    </row>
    <row r="3145" spans="20:21" ht="12">
      <c r="T3145" s="4"/>
      <c r="U3145" s="4"/>
    </row>
    <row r="3146" spans="20:21" ht="12">
      <c r="T3146" s="4"/>
      <c r="U3146" s="4"/>
    </row>
    <row r="3147" spans="20:21" ht="12">
      <c r="T3147" s="4"/>
      <c r="U3147" s="4"/>
    </row>
    <row r="3148" spans="20:21" ht="12">
      <c r="T3148" s="4"/>
      <c r="U3148" s="4"/>
    </row>
    <row r="3149" spans="20:21" ht="12">
      <c r="T3149" s="4"/>
      <c r="U3149" s="4"/>
    </row>
    <row r="3150" spans="20:21" ht="12">
      <c r="T3150" s="4"/>
      <c r="U3150" s="4"/>
    </row>
    <row r="3151" spans="20:21" ht="12">
      <c r="T3151" s="4"/>
      <c r="U3151" s="4"/>
    </row>
    <row r="3152" spans="20:21" ht="12">
      <c r="T3152" s="4"/>
      <c r="U3152" s="4"/>
    </row>
    <row r="3153" spans="20:21" ht="12">
      <c r="T3153" s="4"/>
      <c r="U3153" s="4"/>
    </row>
    <row r="3154" spans="20:21" ht="12">
      <c r="T3154" s="4"/>
      <c r="U3154" s="4"/>
    </row>
    <row r="3155" spans="20:21" ht="12">
      <c r="T3155" s="4"/>
      <c r="U3155" s="4"/>
    </row>
    <row r="3156" spans="20:21" ht="12">
      <c r="T3156" s="4"/>
      <c r="U3156" s="4"/>
    </row>
    <row r="3157" spans="20:21" ht="12">
      <c r="T3157" s="4"/>
      <c r="U3157" s="4"/>
    </row>
    <row r="3158" spans="20:21" ht="12">
      <c r="T3158" s="4"/>
      <c r="U3158" s="4"/>
    </row>
    <row r="3159" spans="20:21" ht="12">
      <c r="T3159" s="4"/>
      <c r="U3159" s="4"/>
    </row>
    <row r="3160" spans="20:21" ht="12">
      <c r="T3160" s="4"/>
      <c r="U3160" s="4"/>
    </row>
    <row r="3161" spans="20:21" ht="12">
      <c r="T3161" s="4"/>
      <c r="U3161" s="4"/>
    </row>
    <row r="3162" spans="20:21" ht="12">
      <c r="T3162" s="4"/>
      <c r="U3162" s="4"/>
    </row>
    <row r="3163" spans="20:21" ht="12">
      <c r="T3163" s="4"/>
      <c r="U3163" s="4"/>
    </row>
    <row r="3164" spans="20:21" ht="12">
      <c r="T3164" s="4"/>
      <c r="U3164" s="4"/>
    </row>
    <row r="3165" spans="20:21" ht="12">
      <c r="T3165" s="4"/>
      <c r="U3165" s="4"/>
    </row>
    <row r="3166" spans="20:21" ht="12">
      <c r="T3166" s="4"/>
      <c r="U3166" s="4"/>
    </row>
    <row r="3167" spans="20:21" ht="12">
      <c r="T3167" s="4"/>
      <c r="U3167" s="4"/>
    </row>
    <row r="3168" spans="20:21" ht="12">
      <c r="T3168" s="4"/>
      <c r="U3168" s="4"/>
    </row>
    <row r="3169" spans="20:21" ht="12">
      <c r="T3169" s="4"/>
      <c r="U3169" s="4"/>
    </row>
    <row r="3170" spans="20:21" ht="12">
      <c r="T3170" s="4"/>
      <c r="U3170" s="4"/>
    </row>
    <row r="3171" spans="20:21" ht="12">
      <c r="T3171" s="4"/>
      <c r="U3171" s="4"/>
    </row>
    <row r="3172" spans="20:21" ht="12">
      <c r="T3172" s="4"/>
      <c r="U3172" s="4"/>
    </row>
    <row r="3173" spans="20:21" ht="12">
      <c r="T3173" s="4"/>
      <c r="U3173" s="4"/>
    </row>
    <row r="3174" spans="20:21" ht="12">
      <c r="T3174" s="4"/>
      <c r="U3174" s="4"/>
    </row>
    <row r="3175" spans="20:21" ht="12">
      <c r="T3175" s="4"/>
      <c r="U3175" s="4"/>
    </row>
    <row r="3176" spans="20:21" ht="12">
      <c r="T3176" s="4"/>
      <c r="U3176" s="4"/>
    </row>
    <row r="3177" spans="20:21" ht="12">
      <c r="T3177" s="4"/>
      <c r="U3177" s="4"/>
    </row>
    <row r="3178" spans="20:21" ht="12">
      <c r="T3178" s="4"/>
      <c r="U3178" s="4"/>
    </row>
    <row r="3179" spans="20:21" ht="12">
      <c r="T3179" s="4"/>
      <c r="U3179" s="4"/>
    </row>
    <row r="3180" spans="20:21" ht="12">
      <c r="T3180" s="4"/>
      <c r="U3180" s="4"/>
    </row>
    <row r="3181" spans="20:21" ht="12">
      <c r="T3181" s="4"/>
      <c r="U3181" s="4"/>
    </row>
    <row r="3182" spans="20:21" ht="12">
      <c r="T3182" s="4"/>
      <c r="U3182" s="4"/>
    </row>
    <row r="3183" spans="20:21" ht="12">
      <c r="T3183" s="4"/>
      <c r="U3183" s="4"/>
    </row>
    <row r="3184" spans="20:21" ht="12">
      <c r="T3184" s="4"/>
      <c r="U3184" s="4"/>
    </row>
    <row r="3185" spans="20:21" ht="12">
      <c r="T3185" s="4"/>
      <c r="U3185" s="4"/>
    </row>
    <row r="3186" spans="20:21" ht="12">
      <c r="T3186" s="4"/>
      <c r="U3186" s="4"/>
    </row>
    <row r="3187" spans="20:21" ht="12">
      <c r="T3187" s="4"/>
      <c r="U3187" s="4"/>
    </row>
    <row r="3188" spans="20:21" ht="12">
      <c r="T3188" s="4"/>
      <c r="U3188" s="4"/>
    </row>
    <row r="3189" spans="20:21" ht="12">
      <c r="T3189" s="4"/>
      <c r="U3189" s="4"/>
    </row>
    <row r="3190" spans="20:21" ht="12">
      <c r="T3190" s="4"/>
      <c r="U3190" s="4"/>
    </row>
    <row r="3191" spans="20:21" ht="12">
      <c r="T3191" s="4"/>
      <c r="U3191" s="4"/>
    </row>
    <row r="3192" spans="20:21" ht="12">
      <c r="T3192" s="4"/>
      <c r="U3192" s="4"/>
    </row>
    <row r="3193" spans="20:21" ht="12">
      <c r="T3193" s="4"/>
      <c r="U3193" s="4"/>
    </row>
    <row r="3194" spans="20:21" ht="12">
      <c r="T3194" s="4"/>
      <c r="U3194" s="4"/>
    </row>
    <row r="3195" spans="20:21" ht="12">
      <c r="T3195" s="4"/>
      <c r="U3195" s="4"/>
    </row>
    <row r="3196" spans="20:21" ht="12">
      <c r="T3196" s="4"/>
      <c r="U3196" s="4"/>
    </row>
    <row r="3197" spans="20:21" ht="12">
      <c r="T3197" s="4"/>
      <c r="U3197" s="4"/>
    </row>
    <row r="3198" spans="20:21" ht="12">
      <c r="T3198" s="4"/>
      <c r="U3198" s="4"/>
    </row>
    <row r="3199" spans="20:21" ht="12">
      <c r="T3199" s="4"/>
      <c r="U3199" s="4"/>
    </row>
    <row r="3200" spans="20:21" ht="12">
      <c r="T3200" s="4"/>
      <c r="U3200" s="4"/>
    </row>
    <row r="3201" spans="20:21" ht="12">
      <c r="T3201" s="4"/>
      <c r="U3201" s="4"/>
    </row>
    <row r="3202" spans="20:21" ht="12">
      <c r="T3202" s="4"/>
      <c r="U3202" s="4"/>
    </row>
    <row r="3203" spans="20:21" ht="12">
      <c r="T3203" s="4"/>
      <c r="U3203" s="4"/>
    </row>
    <row r="3204" spans="20:21" ht="12">
      <c r="T3204" s="4"/>
      <c r="U3204" s="4"/>
    </row>
    <row r="3205" spans="20:21" ht="12">
      <c r="T3205" s="4"/>
      <c r="U3205" s="4"/>
    </row>
    <row r="3206" spans="20:21" ht="12">
      <c r="T3206" s="4"/>
      <c r="U3206" s="4"/>
    </row>
    <row r="3207" spans="20:21" ht="12">
      <c r="T3207" s="4"/>
      <c r="U3207" s="4"/>
    </row>
    <row r="3208" spans="20:21" ht="12">
      <c r="T3208" s="4"/>
      <c r="U3208" s="4"/>
    </row>
    <row r="3209" spans="20:21" ht="12">
      <c r="T3209" s="4"/>
      <c r="U3209" s="4"/>
    </row>
    <row r="3210" spans="20:21" ht="12">
      <c r="T3210" s="4"/>
      <c r="U3210" s="4"/>
    </row>
    <row r="3211" spans="20:21" ht="12">
      <c r="T3211" s="4"/>
      <c r="U3211" s="4"/>
    </row>
    <row r="3212" spans="20:21" ht="12">
      <c r="T3212" s="4"/>
      <c r="U3212" s="4"/>
    </row>
    <row r="3213" spans="20:21" ht="12">
      <c r="T3213" s="4"/>
      <c r="U3213" s="4"/>
    </row>
    <row r="3214" spans="20:21" ht="12">
      <c r="T3214" s="4"/>
      <c r="U3214" s="4"/>
    </row>
    <row r="3215" spans="20:21" ht="12">
      <c r="T3215" s="4"/>
      <c r="U3215" s="4"/>
    </row>
    <row r="3216" spans="20:21" ht="12">
      <c r="T3216" s="4"/>
      <c r="U3216" s="4"/>
    </row>
    <row r="3217" spans="20:21" ht="12">
      <c r="T3217" s="4"/>
      <c r="U3217" s="4"/>
    </row>
    <row r="3218" spans="20:21" ht="12">
      <c r="T3218" s="4"/>
      <c r="U3218" s="4"/>
    </row>
    <row r="3219" spans="20:21" ht="12">
      <c r="T3219" s="4"/>
      <c r="U3219" s="4"/>
    </row>
    <row r="3220" spans="20:21" ht="12">
      <c r="T3220" s="4"/>
      <c r="U3220" s="4"/>
    </row>
    <row r="3221" spans="20:21" ht="12">
      <c r="T3221" s="4"/>
      <c r="U3221" s="4"/>
    </row>
    <row r="3222" spans="20:21" ht="12">
      <c r="T3222" s="4"/>
      <c r="U3222" s="4"/>
    </row>
    <row r="3223" spans="20:21" ht="12">
      <c r="T3223" s="4"/>
      <c r="U3223" s="4"/>
    </row>
    <row r="3224" spans="20:21" ht="12">
      <c r="T3224" s="4"/>
      <c r="U3224" s="4"/>
    </row>
    <row r="3225" spans="20:21" ht="12">
      <c r="T3225" s="4"/>
      <c r="U3225" s="4"/>
    </row>
    <row r="3226" spans="20:21" ht="12">
      <c r="T3226" s="4"/>
      <c r="U3226" s="4"/>
    </row>
    <row r="3227" spans="20:21" ht="12">
      <c r="T3227" s="4"/>
      <c r="U3227" s="4"/>
    </row>
    <row r="3228" spans="20:21" ht="12">
      <c r="T3228" s="4"/>
      <c r="U3228" s="4"/>
    </row>
    <row r="3229" spans="20:21" ht="12">
      <c r="T3229" s="4"/>
      <c r="U3229" s="4"/>
    </row>
    <row r="3230" spans="20:21" ht="12">
      <c r="T3230" s="4"/>
      <c r="U3230" s="4"/>
    </row>
    <row r="3231" spans="20:21" ht="12">
      <c r="T3231" s="4"/>
      <c r="U3231" s="4"/>
    </row>
    <row r="3232" spans="20:21" ht="12">
      <c r="T3232" s="4"/>
      <c r="U3232" s="4"/>
    </row>
    <row r="3233" spans="20:21" ht="12">
      <c r="T3233" s="4"/>
      <c r="U3233" s="4"/>
    </row>
    <row r="3234" spans="20:21" ht="12">
      <c r="T3234" s="4"/>
      <c r="U3234" s="4"/>
    </row>
    <row r="3235" spans="20:21" ht="12">
      <c r="T3235" s="4"/>
      <c r="U3235" s="4"/>
    </row>
    <row r="3236" spans="20:21" ht="12">
      <c r="T3236" s="4"/>
      <c r="U3236" s="4"/>
    </row>
    <row r="3237" spans="20:21" ht="12">
      <c r="T3237" s="4"/>
      <c r="U3237" s="4"/>
    </row>
    <row r="3238" spans="20:21" ht="12">
      <c r="T3238" s="4"/>
      <c r="U3238" s="4"/>
    </row>
    <row r="3239" spans="20:21" ht="12">
      <c r="T3239" s="4"/>
      <c r="U3239" s="4"/>
    </row>
    <row r="3240" spans="20:21" ht="12">
      <c r="T3240" s="4"/>
      <c r="U3240" s="4"/>
    </row>
    <row r="3241" spans="20:21" ht="12">
      <c r="T3241" s="4"/>
      <c r="U3241" s="4"/>
    </row>
    <row r="3242" spans="20:21" ht="12">
      <c r="T3242" s="4"/>
      <c r="U3242" s="4"/>
    </row>
    <row r="3243" spans="20:21" ht="12">
      <c r="T3243" s="4"/>
      <c r="U3243" s="4"/>
    </row>
    <row r="3244" spans="20:21" ht="12">
      <c r="T3244" s="4"/>
      <c r="U3244" s="4"/>
    </row>
    <row r="3245" spans="20:21" ht="12">
      <c r="T3245" s="4"/>
      <c r="U3245" s="4"/>
    </row>
    <row r="3246" spans="20:21" ht="12">
      <c r="T3246" s="4"/>
      <c r="U3246" s="4"/>
    </row>
    <row r="3247" spans="20:21" ht="12">
      <c r="T3247" s="4"/>
      <c r="U3247" s="4"/>
    </row>
    <row r="3248" spans="20:21" ht="12">
      <c r="T3248" s="4"/>
      <c r="U3248" s="4"/>
    </row>
    <row r="3249" spans="20:21" ht="12">
      <c r="T3249" s="4"/>
      <c r="U3249" s="4"/>
    </row>
    <row r="3250" spans="20:21" ht="12">
      <c r="T3250" s="4"/>
      <c r="U3250" s="4"/>
    </row>
    <row r="3251" spans="20:21" ht="12">
      <c r="T3251" s="4"/>
      <c r="U3251" s="4"/>
    </row>
    <row r="3252" spans="20:21" ht="12">
      <c r="T3252" s="4"/>
      <c r="U3252" s="4"/>
    </row>
    <row r="3253" spans="20:21" ht="12">
      <c r="T3253" s="4"/>
      <c r="U3253" s="4"/>
    </row>
    <row r="3254" spans="20:21" ht="12">
      <c r="T3254" s="4"/>
      <c r="U3254" s="4"/>
    </row>
    <row r="3255" spans="20:21" ht="12">
      <c r="T3255" s="4"/>
      <c r="U3255" s="4"/>
    </row>
    <row r="3256" spans="20:21" ht="12">
      <c r="T3256" s="4"/>
      <c r="U3256" s="4"/>
    </row>
    <row r="3257" spans="20:21" ht="12">
      <c r="T3257" s="4"/>
      <c r="U3257" s="4"/>
    </row>
    <row r="3258" spans="20:21" ht="12">
      <c r="T3258" s="4"/>
      <c r="U3258" s="4"/>
    </row>
    <row r="3259" spans="20:21" ht="12">
      <c r="T3259" s="4"/>
      <c r="U3259" s="4"/>
    </row>
    <row r="3260" spans="20:21" ht="12">
      <c r="T3260" s="4"/>
      <c r="U3260" s="4"/>
    </row>
    <row r="3261" spans="20:21" ht="12">
      <c r="T3261" s="4"/>
      <c r="U3261" s="4"/>
    </row>
    <row r="3262" spans="20:21" ht="12">
      <c r="T3262" s="4"/>
      <c r="U3262" s="4"/>
    </row>
    <row r="3263" spans="20:21" ht="12">
      <c r="T3263" s="4"/>
      <c r="U3263" s="4"/>
    </row>
    <row r="3264" spans="20:21" ht="12">
      <c r="T3264" s="4"/>
      <c r="U3264" s="4"/>
    </row>
    <row r="3265" spans="20:21" ht="12">
      <c r="T3265" s="4"/>
      <c r="U3265" s="4"/>
    </row>
    <row r="3266" spans="20:21" ht="12">
      <c r="T3266" s="4"/>
      <c r="U3266" s="4"/>
    </row>
    <row r="3267" spans="20:21" ht="12">
      <c r="T3267" s="4"/>
      <c r="U3267" s="4"/>
    </row>
    <row r="3268" spans="20:21" ht="12">
      <c r="T3268" s="4"/>
      <c r="U3268" s="4"/>
    </row>
    <row r="3269" spans="20:21" ht="12">
      <c r="T3269" s="4"/>
      <c r="U3269" s="4"/>
    </row>
    <row r="3270" spans="20:21" ht="12">
      <c r="T3270" s="4"/>
      <c r="U3270" s="4"/>
    </row>
    <row r="3271" spans="20:21" ht="12">
      <c r="T3271" s="4"/>
      <c r="U3271" s="4"/>
    </row>
    <row r="3272" spans="20:21" ht="12">
      <c r="T3272" s="4"/>
      <c r="U3272" s="4"/>
    </row>
    <row r="3273" spans="20:21" ht="12">
      <c r="T3273" s="4"/>
      <c r="U3273" s="4"/>
    </row>
    <row r="3274" spans="20:21" ht="12">
      <c r="T3274" s="4"/>
      <c r="U3274" s="4"/>
    </row>
    <row r="3275" spans="20:21" ht="12">
      <c r="T3275" s="4"/>
      <c r="U3275" s="4"/>
    </row>
    <row r="3276" spans="20:21" ht="12">
      <c r="T3276" s="4"/>
      <c r="U3276" s="4"/>
    </row>
    <row r="3277" spans="20:21" ht="12">
      <c r="T3277" s="4"/>
      <c r="U3277" s="4"/>
    </row>
    <row r="3278" spans="20:21" ht="12">
      <c r="T3278" s="4"/>
      <c r="U3278" s="4"/>
    </row>
    <row r="3279" spans="20:21" ht="12">
      <c r="T3279" s="4"/>
      <c r="U3279" s="4"/>
    </row>
    <row r="3280" spans="20:21" ht="12">
      <c r="T3280" s="4"/>
      <c r="U3280" s="4"/>
    </row>
    <row r="3281" spans="20:21" ht="12">
      <c r="T3281" s="4"/>
      <c r="U3281" s="4"/>
    </row>
    <row r="3282" spans="20:21" ht="12">
      <c r="T3282" s="4"/>
      <c r="U3282" s="4"/>
    </row>
    <row r="3283" spans="20:21" ht="12">
      <c r="T3283" s="4"/>
      <c r="U3283" s="4"/>
    </row>
    <row r="3284" spans="20:21" ht="12">
      <c r="T3284" s="4"/>
      <c r="U3284" s="4"/>
    </row>
    <row r="3285" spans="20:21" ht="12">
      <c r="T3285" s="4"/>
      <c r="U3285" s="4"/>
    </row>
    <row r="3286" spans="20:21" ht="12">
      <c r="T3286" s="4"/>
      <c r="U3286" s="4"/>
    </row>
    <row r="3287" spans="20:21" ht="12">
      <c r="T3287" s="4"/>
      <c r="U3287" s="4"/>
    </row>
    <row r="3288" spans="20:21" ht="12">
      <c r="T3288" s="4"/>
      <c r="U3288" s="4"/>
    </row>
    <row r="3289" spans="20:21" ht="12">
      <c r="T3289" s="4"/>
      <c r="U3289" s="4"/>
    </row>
    <row r="3290" spans="20:21" ht="12">
      <c r="T3290" s="4"/>
      <c r="U3290" s="4"/>
    </row>
    <row r="3291" spans="20:21" ht="12">
      <c r="T3291" s="4"/>
      <c r="U3291" s="4"/>
    </row>
    <row r="3292" spans="20:21" ht="12">
      <c r="T3292" s="4"/>
      <c r="U3292" s="4"/>
    </row>
    <row r="3293" spans="20:21" ht="12">
      <c r="T3293" s="4"/>
      <c r="U3293" s="4"/>
    </row>
    <row r="3294" spans="20:21" ht="12">
      <c r="T3294" s="4"/>
      <c r="U3294" s="4"/>
    </row>
    <row r="3295" spans="20:21" ht="12">
      <c r="T3295" s="4"/>
      <c r="U3295" s="4"/>
    </row>
    <row r="3296" spans="20:21" ht="12">
      <c r="T3296" s="4"/>
      <c r="U3296" s="4"/>
    </row>
    <row r="3297" spans="20:21" ht="12">
      <c r="T3297" s="4"/>
      <c r="U3297" s="4"/>
    </row>
    <row r="3298" spans="20:21" ht="12">
      <c r="T3298" s="4"/>
      <c r="U3298" s="4"/>
    </row>
    <row r="3299" spans="20:21" ht="12">
      <c r="T3299" s="4"/>
      <c r="U3299" s="4"/>
    </row>
    <row r="3300" spans="20:21" ht="12">
      <c r="T3300" s="4"/>
      <c r="U3300" s="4"/>
    </row>
    <row r="3301" spans="20:21" ht="12">
      <c r="T3301" s="4"/>
      <c r="U3301" s="4"/>
    </row>
    <row r="3302" spans="20:21" ht="12">
      <c r="T3302" s="4"/>
      <c r="U3302" s="4"/>
    </row>
    <row r="3303" spans="20:21" ht="12">
      <c r="T3303" s="4"/>
      <c r="U3303" s="4"/>
    </row>
    <row r="3304" spans="20:21" ht="12">
      <c r="T3304" s="4"/>
      <c r="U3304" s="4"/>
    </row>
    <row r="3305" spans="20:21" ht="12">
      <c r="T3305" s="4"/>
      <c r="U3305" s="4"/>
    </row>
    <row r="3306" spans="20:21" ht="12">
      <c r="T3306" s="4"/>
      <c r="U3306" s="4"/>
    </row>
    <row r="3307" spans="20:21" ht="12">
      <c r="T3307" s="4"/>
      <c r="U3307" s="4"/>
    </row>
    <row r="3308" spans="20:21" ht="12">
      <c r="T3308" s="4"/>
      <c r="U3308" s="4"/>
    </row>
    <row r="3309" spans="20:21" ht="12">
      <c r="T3309" s="4"/>
      <c r="U3309" s="4"/>
    </row>
    <row r="3310" spans="20:21" ht="12">
      <c r="T3310" s="4"/>
      <c r="U3310" s="4"/>
    </row>
    <row r="3311" spans="20:21" ht="12">
      <c r="T3311" s="4"/>
      <c r="U3311" s="4"/>
    </row>
    <row r="3312" spans="20:21" ht="12">
      <c r="T3312" s="4"/>
      <c r="U3312" s="4"/>
    </row>
    <row r="3313" spans="20:21" ht="12">
      <c r="T3313" s="4"/>
      <c r="U3313" s="4"/>
    </row>
    <row r="3314" spans="20:21" ht="12">
      <c r="T3314" s="4"/>
      <c r="U3314" s="4"/>
    </row>
    <row r="3315" spans="20:21" ht="12">
      <c r="T3315" s="4"/>
      <c r="U3315" s="4"/>
    </row>
    <row r="3316" spans="20:21" ht="12">
      <c r="T3316" s="4"/>
      <c r="U3316" s="4"/>
    </row>
    <row r="3317" spans="20:21" ht="12">
      <c r="T3317" s="4"/>
      <c r="U3317" s="4"/>
    </row>
    <row r="3318" spans="20:21" ht="12">
      <c r="T3318" s="4"/>
      <c r="U3318" s="4"/>
    </row>
    <row r="3319" spans="20:21" ht="12">
      <c r="T3319" s="4"/>
      <c r="U3319" s="4"/>
    </row>
    <row r="3320" spans="20:21" ht="12">
      <c r="T3320" s="4"/>
      <c r="U3320" s="4"/>
    </row>
    <row r="3321" spans="20:21" ht="12">
      <c r="T3321" s="4"/>
      <c r="U3321" s="4"/>
    </row>
    <row r="3322" spans="20:21" ht="12">
      <c r="T3322" s="4"/>
      <c r="U3322" s="4"/>
    </row>
    <row r="3323" spans="20:21" ht="12">
      <c r="T3323" s="4"/>
      <c r="U3323" s="4"/>
    </row>
    <row r="3324" spans="20:21" ht="12">
      <c r="T3324" s="4"/>
      <c r="U3324" s="4"/>
    </row>
    <row r="3325" spans="20:21" ht="12">
      <c r="T3325" s="4"/>
      <c r="U3325" s="4"/>
    </row>
    <row r="3326" spans="20:21" ht="12">
      <c r="T3326" s="4"/>
      <c r="U3326" s="4"/>
    </row>
    <row r="3327" spans="20:21" ht="12">
      <c r="T3327" s="4"/>
      <c r="U3327" s="4"/>
    </row>
    <row r="3328" spans="20:21" ht="12">
      <c r="T3328" s="4"/>
      <c r="U3328" s="4"/>
    </row>
    <row r="3329" spans="20:21" ht="12">
      <c r="T3329" s="4"/>
      <c r="U3329" s="4"/>
    </row>
    <row r="3330" spans="20:21" ht="12">
      <c r="T3330" s="4"/>
      <c r="U3330" s="4"/>
    </row>
    <row r="3331" spans="20:21" ht="12">
      <c r="T3331" s="4"/>
      <c r="U3331" s="4"/>
    </row>
    <row r="3332" spans="20:21" ht="12">
      <c r="T3332" s="4"/>
      <c r="U3332" s="4"/>
    </row>
    <row r="3333" spans="20:21" ht="12">
      <c r="T3333" s="4"/>
      <c r="U3333" s="4"/>
    </row>
    <row r="3334" spans="20:21" ht="12">
      <c r="T3334" s="4"/>
      <c r="U3334" s="4"/>
    </row>
    <row r="3335" spans="20:21" ht="12">
      <c r="T3335" s="4"/>
      <c r="U3335" s="4"/>
    </row>
    <row r="3336" spans="20:21" ht="12">
      <c r="T3336" s="4"/>
      <c r="U3336" s="4"/>
    </row>
    <row r="3337" spans="20:21" ht="12">
      <c r="T3337" s="4"/>
      <c r="U3337" s="4"/>
    </row>
    <row r="3338" spans="20:21" ht="12">
      <c r="T3338" s="4"/>
      <c r="U3338" s="4"/>
    </row>
    <row r="3339" spans="20:21" ht="12">
      <c r="T3339" s="4"/>
      <c r="U3339" s="4"/>
    </row>
    <row r="3340" spans="20:21" ht="12">
      <c r="T3340" s="4"/>
      <c r="U3340" s="4"/>
    </row>
    <row r="3341" spans="20:21" ht="12">
      <c r="T3341" s="4"/>
      <c r="U3341" s="4"/>
    </row>
    <row r="3342" spans="20:21" ht="12">
      <c r="T3342" s="4"/>
      <c r="U3342" s="4"/>
    </row>
    <row r="3343" spans="20:21" ht="12">
      <c r="T3343" s="4"/>
      <c r="U3343" s="4"/>
    </row>
    <row r="3344" spans="20:21" ht="12">
      <c r="T3344" s="4"/>
      <c r="U3344" s="4"/>
    </row>
    <row r="3345" spans="20:21" ht="12">
      <c r="T3345" s="4"/>
      <c r="U3345" s="4"/>
    </row>
    <row r="3346" spans="20:21" ht="12">
      <c r="T3346" s="4"/>
      <c r="U3346" s="4"/>
    </row>
    <row r="3347" spans="20:21" ht="12">
      <c r="T3347" s="4"/>
      <c r="U3347" s="4"/>
    </row>
    <row r="3348" spans="20:21" ht="12">
      <c r="T3348" s="4"/>
      <c r="U3348" s="4"/>
    </row>
    <row r="3349" spans="20:21" ht="12">
      <c r="T3349" s="4"/>
      <c r="U3349" s="4"/>
    </row>
    <row r="3350" spans="20:21" ht="12">
      <c r="T3350" s="4"/>
      <c r="U3350" s="4"/>
    </row>
    <row r="3351" spans="20:21" ht="12">
      <c r="T3351" s="4"/>
      <c r="U3351" s="4"/>
    </row>
    <row r="3352" spans="20:21" ht="12">
      <c r="T3352" s="4"/>
      <c r="U3352" s="4"/>
    </row>
    <row r="3353" spans="20:21" ht="12">
      <c r="T3353" s="4"/>
      <c r="U3353" s="4"/>
    </row>
    <row r="3354" spans="20:21" ht="12">
      <c r="T3354" s="4"/>
      <c r="U3354" s="4"/>
    </row>
    <row r="3355" spans="20:21" ht="12">
      <c r="T3355" s="4"/>
      <c r="U3355" s="4"/>
    </row>
    <row r="3356" spans="20:21" ht="12">
      <c r="T3356" s="4"/>
      <c r="U3356" s="4"/>
    </row>
    <row r="3357" spans="20:21" ht="12">
      <c r="T3357" s="4"/>
      <c r="U3357" s="4"/>
    </row>
    <row r="3358" spans="20:21" ht="12">
      <c r="T3358" s="4"/>
      <c r="U3358" s="4"/>
    </row>
    <row r="3359" spans="20:21" ht="12">
      <c r="T3359" s="4"/>
      <c r="U3359" s="4"/>
    </row>
    <row r="3360" spans="20:21" ht="12">
      <c r="T3360" s="4"/>
      <c r="U3360" s="4"/>
    </row>
    <row r="3361" spans="20:21" ht="12">
      <c r="T3361" s="4"/>
      <c r="U3361" s="4"/>
    </row>
    <row r="3362" spans="20:21" ht="12">
      <c r="T3362" s="4"/>
      <c r="U3362" s="4"/>
    </row>
    <row r="3363" spans="20:21" ht="12">
      <c r="T3363" s="4"/>
      <c r="U3363" s="4"/>
    </row>
    <row r="3364" spans="20:21" ht="12">
      <c r="T3364" s="4"/>
      <c r="U3364" s="4"/>
    </row>
    <row r="3365" spans="20:21" ht="12">
      <c r="T3365" s="4"/>
      <c r="U3365" s="4"/>
    </row>
    <row r="3366" spans="20:21" ht="12">
      <c r="T3366" s="4"/>
      <c r="U3366" s="4"/>
    </row>
    <row r="3367" spans="20:21" ht="12">
      <c r="T3367" s="4"/>
      <c r="U3367" s="4"/>
    </row>
    <row r="3368" spans="20:21" ht="12">
      <c r="T3368" s="4"/>
      <c r="U3368" s="4"/>
    </row>
    <row r="3369" spans="20:21" ht="12">
      <c r="T3369" s="4"/>
      <c r="U3369" s="4"/>
    </row>
    <row r="3370" spans="20:21" ht="12">
      <c r="T3370" s="4"/>
      <c r="U3370" s="4"/>
    </row>
    <row r="3371" spans="20:21" ht="12">
      <c r="T3371" s="4"/>
      <c r="U3371" s="4"/>
    </row>
    <row r="3372" spans="20:21" ht="12">
      <c r="T3372" s="4"/>
      <c r="U3372" s="4"/>
    </row>
    <row r="3373" spans="20:21" ht="12">
      <c r="T3373" s="4"/>
      <c r="U3373" s="4"/>
    </row>
    <row r="3374" spans="20:21" ht="12">
      <c r="T3374" s="4"/>
      <c r="U3374" s="4"/>
    </row>
    <row r="3375" spans="20:21" ht="12">
      <c r="T3375" s="4"/>
      <c r="U3375" s="4"/>
    </row>
    <row r="3376" spans="20:21" ht="12">
      <c r="T3376" s="4"/>
      <c r="U3376" s="4"/>
    </row>
    <row r="3377" spans="20:21" ht="12">
      <c r="T3377" s="4"/>
      <c r="U3377" s="4"/>
    </row>
    <row r="3378" spans="20:21" ht="12">
      <c r="T3378" s="4"/>
      <c r="U3378" s="4"/>
    </row>
    <row r="3379" spans="20:21" ht="12">
      <c r="T3379" s="4"/>
      <c r="U3379" s="4"/>
    </row>
    <row r="3380" spans="20:21" ht="12">
      <c r="T3380" s="4"/>
      <c r="U3380" s="4"/>
    </row>
    <row r="3381" spans="20:21" ht="12">
      <c r="T3381" s="4"/>
      <c r="U3381" s="4"/>
    </row>
    <row r="3382" spans="20:21" ht="12">
      <c r="T3382" s="4"/>
      <c r="U3382" s="4"/>
    </row>
    <row r="3383" spans="20:21" ht="12">
      <c r="T3383" s="4"/>
      <c r="U3383" s="4"/>
    </row>
    <row r="3384" spans="20:21" ht="12">
      <c r="T3384" s="4"/>
      <c r="U3384" s="4"/>
    </row>
    <row r="3385" spans="20:21" ht="12">
      <c r="T3385" s="4"/>
      <c r="U3385" s="4"/>
    </row>
    <row r="3386" spans="20:21" ht="12">
      <c r="T3386" s="4"/>
      <c r="U3386" s="4"/>
    </row>
    <row r="3387" spans="20:21" ht="12">
      <c r="T3387" s="4"/>
      <c r="U3387" s="4"/>
    </row>
    <row r="3388" spans="20:21" ht="12">
      <c r="T3388" s="4"/>
      <c r="U3388" s="4"/>
    </row>
    <row r="3389" spans="20:21" ht="12">
      <c r="T3389" s="4"/>
      <c r="U3389" s="4"/>
    </row>
    <row r="3390" spans="20:21" ht="12">
      <c r="T3390" s="4"/>
      <c r="U3390" s="4"/>
    </row>
    <row r="3391" spans="20:21" ht="12">
      <c r="T3391" s="4"/>
      <c r="U3391" s="4"/>
    </row>
    <row r="3392" spans="20:21" ht="12">
      <c r="T3392" s="4"/>
      <c r="U3392" s="4"/>
    </row>
    <row r="3393" spans="20:21" ht="12">
      <c r="T3393" s="4"/>
      <c r="U3393" s="4"/>
    </row>
    <row r="3394" spans="20:21" ht="12">
      <c r="T3394" s="4"/>
      <c r="U3394" s="4"/>
    </row>
    <row r="3395" spans="20:21" ht="12">
      <c r="T3395" s="4"/>
      <c r="U3395" s="4"/>
    </row>
    <row r="3396" spans="20:21" ht="12">
      <c r="T3396" s="4"/>
      <c r="U3396" s="4"/>
    </row>
    <row r="3397" spans="20:21" ht="12">
      <c r="T3397" s="4"/>
      <c r="U3397" s="4"/>
    </row>
    <row r="3398" spans="20:21" ht="12">
      <c r="T3398" s="4"/>
      <c r="U3398" s="4"/>
    </row>
    <row r="3399" spans="20:21" ht="12">
      <c r="T3399" s="4"/>
      <c r="U3399" s="4"/>
    </row>
    <row r="3400" spans="20:21" ht="12">
      <c r="T3400" s="4"/>
      <c r="U3400" s="4"/>
    </row>
    <row r="3401" spans="20:21" ht="12">
      <c r="T3401" s="4"/>
      <c r="U3401" s="4"/>
    </row>
    <row r="3402" spans="20:21" ht="12">
      <c r="T3402" s="4"/>
      <c r="U3402" s="4"/>
    </row>
    <row r="3403" spans="20:21" ht="12">
      <c r="T3403" s="4"/>
      <c r="U3403" s="4"/>
    </row>
    <row r="3404" spans="20:21" ht="12">
      <c r="T3404" s="4"/>
      <c r="U3404" s="4"/>
    </row>
    <row r="3405" spans="20:21" ht="12">
      <c r="T3405" s="4"/>
      <c r="U3405" s="4"/>
    </row>
    <row r="3406" spans="20:21" ht="12">
      <c r="T3406" s="4"/>
      <c r="U3406" s="4"/>
    </row>
    <row r="3407" spans="20:21" ht="12">
      <c r="T3407" s="4"/>
      <c r="U3407" s="4"/>
    </row>
    <row r="3408" spans="20:21" ht="12">
      <c r="T3408" s="4"/>
      <c r="U3408" s="4"/>
    </row>
    <row r="3409" spans="20:21" ht="12">
      <c r="T3409" s="4"/>
      <c r="U3409" s="4"/>
    </row>
    <row r="3410" spans="20:21" ht="12">
      <c r="T3410" s="4"/>
      <c r="U3410" s="4"/>
    </row>
    <row r="3411" spans="20:21" ht="12">
      <c r="T3411" s="4"/>
      <c r="U3411" s="4"/>
    </row>
    <row r="3412" spans="20:21" ht="12">
      <c r="T3412" s="4"/>
      <c r="U3412" s="4"/>
    </row>
    <row r="3413" spans="20:21" ht="12">
      <c r="T3413" s="4"/>
      <c r="U3413" s="4"/>
    </row>
    <row r="3414" spans="20:21" ht="12">
      <c r="T3414" s="4"/>
      <c r="U3414" s="4"/>
    </row>
    <row r="3415" spans="20:21" ht="12">
      <c r="T3415" s="4"/>
      <c r="U3415" s="4"/>
    </row>
    <row r="3416" spans="20:21" ht="12">
      <c r="T3416" s="4"/>
      <c r="U3416" s="4"/>
    </row>
    <row r="3417" spans="20:21" ht="12">
      <c r="T3417" s="4"/>
      <c r="U3417" s="4"/>
    </row>
    <row r="3418" spans="20:21" ht="12">
      <c r="T3418" s="4"/>
      <c r="U3418" s="4"/>
    </row>
    <row r="3419" spans="20:21" ht="12">
      <c r="T3419" s="4"/>
      <c r="U3419" s="4"/>
    </row>
    <row r="3420" spans="20:21" ht="12">
      <c r="T3420" s="4"/>
      <c r="U3420" s="4"/>
    </row>
    <row r="3421" spans="20:21" ht="12">
      <c r="T3421" s="4"/>
      <c r="U3421" s="4"/>
    </row>
    <row r="3422" spans="20:21" ht="12">
      <c r="T3422" s="4"/>
      <c r="U3422" s="4"/>
    </row>
    <row r="3423" spans="20:21" ht="12">
      <c r="T3423" s="4"/>
      <c r="U3423" s="4"/>
    </row>
    <row r="3424" spans="20:21" ht="12">
      <c r="T3424" s="4"/>
      <c r="U3424" s="4"/>
    </row>
    <row r="3425" spans="20:21" ht="12">
      <c r="T3425" s="4"/>
      <c r="U3425" s="4"/>
    </row>
    <row r="3426" spans="20:21" ht="12">
      <c r="T3426" s="4"/>
      <c r="U3426" s="4"/>
    </row>
    <row r="3427" spans="20:21" ht="12">
      <c r="T3427" s="4"/>
      <c r="U3427" s="4"/>
    </row>
    <row r="3428" spans="20:21" ht="12">
      <c r="T3428" s="4"/>
      <c r="U3428" s="4"/>
    </row>
    <row r="3429" spans="20:21" ht="12">
      <c r="T3429" s="4"/>
      <c r="U3429" s="4"/>
    </row>
    <row r="3430" spans="20:21" ht="12">
      <c r="T3430" s="4"/>
      <c r="U3430" s="4"/>
    </row>
    <row r="3431" spans="20:21" ht="12">
      <c r="T3431" s="4"/>
      <c r="U3431" s="4"/>
    </row>
    <row r="3432" spans="20:21" ht="12">
      <c r="T3432" s="4"/>
      <c r="U3432" s="4"/>
    </row>
    <row r="3433" spans="20:21" ht="12">
      <c r="T3433" s="4"/>
      <c r="U3433" s="4"/>
    </row>
    <row r="3434" spans="20:21" ht="12">
      <c r="T3434" s="4"/>
      <c r="U3434" s="4"/>
    </row>
    <row r="3435" spans="20:21" ht="12">
      <c r="T3435" s="4"/>
      <c r="U3435" s="4"/>
    </row>
    <row r="3436" spans="20:21" ht="12">
      <c r="T3436" s="4"/>
      <c r="U3436" s="4"/>
    </row>
    <row r="3437" spans="20:21" ht="12">
      <c r="T3437" s="4"/>
      <c r="U3437" s="4"/>
    </row>
    <row r="3438" spans="20:21" ht="12">
      <c r="T3438" s="4"/>
      <c r="U3438" s="4"/>
    </row>
    <row r="3439" spans="20:21" ht="12">
      <c r="T3439" s="4"/>
      <c r="U3439" s="4"/>
    </row>
    <row r="3440" spans="20:21" ht="12">
      <c r="T3440" s="4"/>
      <c r="U3440" s="4"/>
    </row>
    <row r="3441" spans="20:21" ht="12">
      <c r="T3441" s="4"/>
      <c r="U3441" s="4"/>
    </row>
    <row r="3442" spans="20:21" ht="12">
      <c r="T3442" s="4"/>
      <c r="U3442" s="4"/>
    </row>
    <row r="3443" spans="20:21" ht="12">
      <c r="T3443" s="4"/>
      <c r="U3443" s="4"/>
    </row>
    <row r="3444" spans="20:21" ht="12">
      <c r="T3444" s="4"/>
      <c r="U3444" s="4"/>
    </row>
    <row r="3445" spans="20:21" ht="12">
      <c r="T3445" s="4"/>
      <c r="U3445" s="4"/>
    </row>
    <row r="3446" spans="20:21" ht="12">
      <c r="T3446" s="4"/>
      <c r="U3446" s="4"/>
    </row>
    <row r="3447" spans="20:21" ht="12">
      <c r="T3447" s="4"/>
      <c r="U3447" s="4"/>
    </row>
    <row r="3448" spans="20:21" ht="12">
      <c r="T3448" s="4"/>
      <c r="U3448" s="4"/>
    </row>
    <row r="3449" spans="20:21" ht="12">
      <c r="T3449" s="4"/>
      <c r="U3449" s="4"/>
    </row>
    <row r="3450" spans="20:21" ht="12">
      <c r="T3450" s="4"/>
      <c r="U3450" s="4"/>
    </row>
    <row r="3451" spans="20:21" ht="12">
      <c r="T3451" s="4"/>
      <c r="U3451" s="4"/>
    </row>
    <row r="3452" spans="20:21" ht="12">
      <c r="T3452" s="4"/>
      <c r="U3452" s="4"/>
    </row>
    <row r="3453" spans="20:21" ht="12">
      <c r="T3453" s="4"/>
      <c r="U3453" s="4"/>
    </row>
    <row r="3454" spans="20:21" ht="12">
      <c r="T3454" s="4"/>
      <c r="U3454" s="4"/>
    </row>
    <row r="3455" spans="20:21" ht="12">
      <c r="T3455" s="4"/>
      <c r="U3455" s="4"/>
    </row>
    <row r="3456" spans="20:21" ht="12">
      <c r="T3456" s="4"/>
      <c r="U3456" s="4"/>
    </row>
    <row r="3457" spans="20:21" ht="12">
      <c r="T3457" s="4"/>
      <c r="U3457" s="4"/>
    </row>
    <row r="3458" spans="20:21" ht="12">
      <c r="T3458" s="4"/>
      <c r="U3458" s="4"/>
    </row>
    <row r="3459" spans="20:21" ht="12">
      <c r="T3459" s="4"/>
      <c r="U3459" s="4"/>
    </row>
    <row r="3460" spans="20:21" ht="12">
      <c r="T3460" s="4"/>
      <c r="U3460" s="4"/>
    </row>
    <row r="3461" spans="20:21" ht="12">
      <c r="T3461" s="4"/>
      <c r="U3461" s="4"/>
    </row>
    <row r="3462" spans="20:21" ht="12">
      <c r="T3462" s="4"/>
      <c r="U3462" s="4"/>
    </row>
    <row r="3463" spans="20:21" ht="12">
      <c r="T3463" s="4"/>
      <c r="U3463" s="4"/>
    </row>
    <row r="3464" spans="20:21" ht="12">
      <c r="T3464" s="4"/>
      <c r="U3464" s="4"/>
    </row>
    <row r="3465" spans="20:21" ht="12">
      <c r="T3465" s="4"/>
      <c r="U3465" s="4"/>
    </row>
    <row r="3466" spans="20:21" ht="12">
      <c r="T3466" s="4"/>
      <c r="U3466" s="4"/>
    </row>
    <row r="3467" spans="20:21" ht="12">
      <c r="T3467" s="4"/>
      <c r="U3467" s="4"/>
    </row>
    <row r="3468" spans="20:21" ht="12">
      <c r="T3468" s="4"/>
      <c r="U3468" s="4"/>
    </row>
    <row r="3469" spans="20:21" ht="12">
      <c r="T3469" s="4"/>
      <c r="U3469" s="4"/>
    </row>
    <row r="3470" spans="20:21" ht="12">
      <c r="T3470" s="4"/>
      <c r="U3470" s="4"/>
    </row>
    <row r="3471" spans="20:21" ht="12">
      <c r="T3471" s="4"/>
      <c r="U3471" s="4"/>
    </row>
    <row r="3472" spans="20:21" ht="12">
      <c r="T3472" s="4"/>
      <c r="U3472" s="4"/>
    </row>
    <row r="3473" spans="20:21" ht="12">
      <c r="T3473" s="4"/>
      <c r="U3473" s="4"/>
    </row>
    <row r="3474" spans="20:21" ht="12">
      <c r="T3474" s="4"/>
      <c r="U3474" s="4"/>
    </row>
    <row r="3475" spans="20:21" ht="12">
      <c r="T3475" s="4"/>
      <c r="U3475" s="4"/>
    </row>
    <row r="3476" spans="20:21" ht="12">
      <c r="T3476" s="4"/>
      <c r="U3476" s="4"/>
    </row>
    <row r="3477" spans="20:21" ht="12">
      <c r="T3477" s="4"/>
      <c r="U3477" s="4"/>
    </row>
    <row r="3478" spans="20:21" ht="12">
      <c r="T3478" s="4"/>
      <c r="U3478" s="4"/>
    </row>
    <row r="3479" spans="20:21" ht="12">
      <c r="T3479" s="4"/>
      <c r="U3479" s="4"/>
    </row>
    <row r="3480" spans="20:21" ht="12">
      <c r="T3480" s="4"/>
      <c r="U3480" s="4"/>
    </row>
    <row r="3481" spans="20:21" ht="12">
      <c r="T3481" s="4"/>
      <c r="U3481" s="4"/>
    </row>
    <row r="3482" spans="20:21" ht="12">
      <c r="T3482" s="4"/>
      <c r="U3482" s="4"/>
    </row>
    <row r="3483" spans="20:21" ht="12">
      <c r="T3483" s="4"/>
      <c r="U3483" s="4"/>
    </row>
    <row r="3484" spans="20:21" ht="12">
      <c r="T3484" s="4"/>
      <c r="U3484" s="4"/>
    </row>
    <row r="3485" spans="20:21" ht="12">
      <c r="T3485" s="4"/>
      <c r="U3485" s="4"/>
    </row>
    <row r="3486" spans="20:21" ht="12">
      <c r="T3486" s="4"/>
      <c r="U3486" s="4"/>
    </row>
    <row r="3487" spans="20:21" ht="12">
      <c r="T3487" s="4"/>
      <c r="U3487" s="4"/>
    </row>
    <row r="3488" spans="20:21" ht="12">
      <c r="T3488" s="4"/>
      <c r="U3488" s="4"/>
    </row>
    <row r="3489" spans="20:21" ht="12">
      <c r="T3489" s="4"/>
      <c r="U3489" s="4"/>
    </row>
    <row r="3490" spans="20:21" ht="12">
      <c r="T3490" s="4"/>
      <c r="U3490" s="4"/>
    </row>
    <row r="3491" spans="20:21" ht="12">
      <c r="T3491" s="4"/>
      <c r="U3491" s="4"/>
    </row>
    <row r="3492" spans="20:21" ht="12">
      <c r="T3492" s="4"/>
      <c r="U3492" s="4"/>
    </row>
    <row r="3493" spans="20:21" ht="12">
      <c r="T3493" s="4"/>
      <c r="U3493" s="4"/>
    </row>
    <row r="3494" spans="20:21" ht="12">
      <c r="T3494" s="4"/>
      <c r="U3494" s="4"/>
    </row>
    <row r="3495" spans="20:21" ht="12">
      <c r="T3495" s="4"/>
      <c r="U3495" s="4"/>
    </row>
    <row r="3496" spans="20:21" ht="12">
      <c r="T3496" s="4"/>
      <c r="U3496" s="4"/>
    </row>
    <row r="3497" spans="20:21" ht="12">
      <c r="T3497" s="4"/>
      <c r="U3497" s="4"/>
    </row>
    <row r="3498" spans="20:21" ht="12">
      <c r="T3498" s="4"/>
      <c r="U3498" s="4"/>
    </row>
    <row r="3499" spans="20:21" ht="12">
      <c r="T3499" s="4"/>
      <c r="U3499" s="4"/>
    </row>
    <row r="3500" spans="20:21" ht="12">
      <c r="T3500" s="4"/>
      <c r="U3500" s="4"/>
    </row>
    <row r="3501" spans="20:21" ht="12">
      <c r="T3501" s="4"/>
      <c r="U3501" s="4"/>
    </row>
    <row r="3502" spans="20:21" ht="12">
      <c r="T3502" s="4"/>
      <c r="U3502" s="4"/>
    </row>
    <row r="3503" spans="20:21" ht="12">
      <c r="T3503" s="4"/>
      <c r="U3503" s="4"/>
    </row>
    <row r="3504" spans="20:21" ht="12">
      <c r="T3504" s="4"/>
      <c r="U3504" s="4"/>
    </row>
    <row r="3505" spans="20:21" ht="12">
      <c r="T3505" s="4"/>
      <c r="U3505" s="4"/>
    </row>
    <row r="3506" spans="20:21" ht="12">
      <c r="T3506" s="4"/>
      <c r="U3506" s="4"/>
    </row>
    <row r="3507" spans="20:21" ht="12">
      <c r="T3507" s="4"/>
      <c r="U3507" s="4"/>
    </row>
    <row r="3508" spans="20:21" ht="12">
      <c r="T3508" s="4"/>
      <c r="U3508" s="4"/>
    </row>
    <row r="3509" spans="20:21" ht="12">
      <c r="T3509" s="4"/>
      <c r="U3509" s="4"/>
    </row>
    <row r="3510" spans="20:21" ht="12">
      <c r="T3510" s="4"/>
      <c r="U3510" s="4"/>
    </row>
    <row r="3511" spans="20:21" ht="12">
      <c r="T3511" s="4"/>
      <c r="U3511" s="4"/>
    </row>
    <row r="3512" spans="20:21" ht="12">
      <c r="T3512" s="4"/>
      <c r="U3512" s="4"/>
    </row>
    <row r="3513" spans="20:21" ht="12">
      <c r="T3513" s="4"/>
      <c r="U3513" s="4"/>
    </row>
    <row r="3514" spans="20:21" ht="12">
      <c r="T3514" s="4"/>
      <c r="U3514" s="4"/>
    </row>
    <row r="3515" spans="20:21" ht="12">
      <c r="T3515" s="4"/>
      <c r="U3515" s="4"/>
    </row>
    <row r="3516" spans="20:21" ht="12">
      <c r="T3516" s="4"/>
      <c r="U3516" s="4"/>
    </row>
    <row r="3517" spans="20:21" ht="12">
      <c r="T3517" s="4"/>
      <c r="U3517" s="4"/>
    </row>
    <row r="3518" spans="20:21" ht="12">
      <c r="T3518" s="4"/>
      <c r="U3518" s="4"/>
    </row>
    <row r="3519" spans="20:21" ht="12">
      <c r="T3519" s="4"/>
      <c r="U3519" s="4"/>
    </row>
    <row r="3520" spans="20:21" ht="12">
      <c r="T3520" s="4"/>
      <c r="U3520" s="4"/>
    </row>
    <row r="3521" spans="20:21" ht="12">
      <c r="T3521" s="4"/>
      <c r="U3521" s="4"/>
    </row>
    <row r="3522" spans="20:21" ht="12">
      <c r="T3522" s="4"/>
      <c r="U3522" s="4"/>
    </row>
    <row r="3523" spans="20:21" ht="12">
      <c r="T3523" s="4"/>
      <c r="U3523" s="4"/>
    </row>
    <row r="3524" spans="20:21" ht="12">
      <c r="T3524" s="4"/>
      <c r="U3524" s="4"/>
    </row>
    <row r="3525" spans="20:21" ht="12">
      <c r="T3525" s="4"/>
      <c r="U3525" s="4"/>
    </row>
    <row r="3526" spans="20:21" ht="12">
      <c r="T3526" s="4"/>
      <c r="U3526" s="4"/>
    </row>
    <row r="3527" spans="20:21" ht="12">
      <c r="T3527" s="4"/>
      <c r="U3527" s="4"/>
    </row>
    <row r="3528" spans="20:21" ht="12">
      <c r="T3528" s="4"/>
      <c r="U3528" s="4"/>
    </row>
    <row r="3529" spans="20:21" ht="12">
      <c r="T3529" s="4"/>
      <c r="U3529" s="4"/>
    </row>
    <row r="3530" spans="20:21" ht="12">
      <c r="T3530" s="4"/>
      <c r="U3530" s="4"/>
    </row>
    <row r="3531" spans="20:21" ht="12">
      <c r="T3531" s="4"/>
      <c r="U3531" s="4"/>
    </row>
    <row r="3532" spans="20:21" ht="12">
      <c r="T3532" s="4"/>
      <c r="U3532" s="4"/>
    </row>
    <row r="3533" spans="20:21" ht="12">
      <c r="T3533" s="4"/>
      <c r="U3533" s="4"/>
    </row>
    <row r="3534" spans="20:21" ht="12">
      <c r="T3534" s="4"/>
      <c r="U3534" s="4"/>
    </row>
    <row r="3535" spans="20:21" ht="12">
      <c r="T3535" s="4"/>
      <c r="U3535" s="4"/>
    </row>
    <row r="3536" spans="20:21" ht="12">
      <c r="T3536" s="4"/>
      <c r="U3536" s="4"/>
    </row>
    <row r="3537" spans="20:21" ht="12">
      <c r="T3537" s="4"/>
      <c r="U3537" s="4"/>
    </row>
    <row r="3538" spans="20:21" ht="12">
      <c r="T3538" s="4"/>
      <c r="U3538" s="4"/>
    </row>
    <row r="3539" spans="20:21" ht="12">
      <c r="T3539" s="4"/>
      <c r="U3539" s="4"/>
    </row>
    <row r="3540" spans="20:21" ht="12">
      <c r="T3540" s="4"/>
      <c r="U3540" s="4"/>
    </row>
    <row r="3541" spans="20:21" ht="12">
      <c r="T3541" s="4"/>
      <c r="U3541" s="4"/>
    </row>
    <row r="3542" spans="20:21" ht="12">
      <c r="T3542" s="4"/>
      <c r="U3542" s="4"/>
    </row>
    <row r="3543" spans="20:21" ht="12">
      <c r="T3543" s="4"/>
      <c r="U3543" s="4"/>
    </row>
    <row r="3544" spans="20:21" ht="12">
      <c r="T3544" s="4"/>
      <c r="U3544" s="4"/>
    </row>
    <row r="3545" spans="20:21" ht="12">
      <c r="T3545" s="4"/>
      <c r="U3545" s="4"/>
    </row>
    <row r="3546" spans="20:21" ht="12">
      <c r="T3546" s="4"/>
      <c r="U3546" s="4"/>
    </row>
    <row r="3547" spans="20:21" ht="12">
      <c r="T3547" s="4"/>
      <c r="U3547" s="4"/>
    </row>
    <row r="3548" spans="20:21" ht="12">
      <c r="T3548" s="4"/>
      <c r="U3548" s="4"/>
    </row>
    <row r="3549" spans="20:21" ht="12">
      <c r="T3549" s="4"/>
      <c r="U3549" s="4"/>
    </row>
    <row r="3550" spans="20:21" ht="12">
      <c r="T3550" s="4"/>
      <c r="U3550" s="4"/>
    </row>
    <row r="3551" spans="20:21" ht="12">
      <c r="T3551" s="4"/>
      <c r="U3551" s="4"/>
    </row>
    <row r="3552" spans="20:21" ht="12">
      <c r="T3552" s="4"/>
      <c r="U3552" s="4"/>
    </row>
    <row r="3553" spans="20:21" ht="12">
      <c r="T3553" s="4"/>
      <c r="U3553" s="4"/>
    </row>
    <row r="3554" spans="20:21" ht="12">
      <c r="T3554" s="4"/>
      <c r="U3554" s="4"/>
    </row>
    <row r="3555" spans="20:21" ht="12">
      <c r="T3555" s="4"/>
      <c r="U3555" s="4"/>
    </row>
    <row r="3556" spans="20:21" ht="12">
      <c r="T3556" s="4"/>
      <c r="U3556" s="4"/>
    </row>
    <row r="3557" spans="20:21" ht="12">
      <c r="T3557" s="4"/>
      <c r="U3557" s="4"/>
    </row>
    <row r="3558" spans="20:21" ht="12">
      <c r="T3558" s="4"/>
      <c r="U3558" s="4"/>
    </row>
    <row r="3559" spans="20:21" ht="12">
      <c r="T3559" s="4"/>
      <c r="U3559" s="4"/>
    </row>
    <row r="3560" spans="20:21" ht="12">
      <c r="T3560" s="4"/>
      <c r="U3560" s="4"/>
    </row>
    <row r="3561" spans="20:21" ht="12">
      <c r="T3561" s="4"/>
      <c r="U3561" s="4"/>
    </row>
    <row r="3562" spans="20:21" ht="12">
      <c r="T3562" s="4"/>
      <c r="U3562" s="4"/>
    </row>
    <row r="3563" spans="20:21" ht="12">
      <c r="T3563" s="4"/>
      <c r="U3563" s="4"/>
    </row>
    <row r="3564" spans="20:21" ht="12">
      <c r="T3564" s="4"/>
      <c r="U3564" s="4"/>
    </row>
    <row r="3565" spans="20:21" ht="12">
      <c r="T3565" s="4"/>
      <c r="U3565" s="4"/>
    </row>
    <row r="3566" spans="20:21" ht="12">
      <c r="T3566" s="4"/>
      <c r="U3566" s="4"/>
    </row>
    <row r="3567" spans="20:21" ht="12">
      <c r="T3567" s="4"/>
      <c r="U3567" s="4"/>
    </row>
    <row r="3568" spans="20:21" ht="12">
      <c r="T3568" s="4"/>
      <c r="U3568" s="4"/>
    </row>
    <row r="3569" spans="20:21" ht="12">
      <c r="T3569" s="4"/>
      <c r="U3569" s="4"/>
    </row>
    <row r="3570" spans="20:21" ht="12">
      <c r="T3570" s="4"/>
      <c r="U3570" s="4"/>
    </row>
    <row r="3571" spans="20:21" ht="12">
      <c r="T3571" s="4"/>
      <c r="U3571" s="4"/>
    </row>
    <row r="3572" spans="20:21" ht="12">
      <c r="T3572" s="4"/>
      <c r="U3572" s="4"/>
    </row>
    <row r="3573" spans="20:21" ht="12">
      <c r="T3573" s="4"/>
      <c r="U3573" s="4"/>
    </row>
    <row r="3574" spans="20:21" ht="12">
      <c r="T3574" s="4"/>
      <c r="U3574" s="4"/>
    </row>
    <row r="3575" spans="20:21" ht="12">
      <c r="T3575" s="4"/>
      <c r="U3575" s="4"/>
    </row>
    <row r="3576" spans="20:21" ht="12">
      <c r="T3576" s="4"/>
      <c r="U3576" s="4"/>
    </row>
    <row r="3577" spans="20:21" ht="12">
      <c r="T3577" s="4"/>
      <c r="U3577" s="4"/>
    </row>
    <row r="3578" spans="20:21" ht="12">
      <c r="T3578" s="4"/>
      <c r="U3578" s="4"/>
    </row>
    <row r="3579" spans="20:21" ht="12">
      <c r="T3579" s="4"/>
      <c r="U3579" s="4"/>
    </row>
    <row r="3580" spans="20:21" ht="12">
      <c r="T3580" s="4"/>
      <c r="U3580" s="4"/>
    </row>
    <row r="3581" spans="20:21" ht="12">
      <c r="T3581" s="4"/>
      <c r="U3581" s="4"/>
    </row>
    <row r="3582" spans="20:21" ht="12">
      <c r="T3582" s="4"/>
      <c r="U3582" s="4"/>
    </row>
    <row r="3583" spans="20:21" ht="12">
      <c r="T3583" s="4"/>
      <c r="U3583" s="4"/>
    </row>
    <row r="3584" spans="20:21" ht="12">
      <c r="T3584" s="4"/>
      <c r="U3584" s="4"/>
    </row>
    <row r="3585" spans="20:21" ht="12">
      <c r="T3585" s="4"/>
      <c r="U3585" s="4"/>
    </row>
    <row r="3586" spans="20:21" ht="12">
      <c r="T3586" s="4"/>
      <c r="U3586" s="4"/>
    </row>
    <row r="3587" spans="20:21" ht="12">
      <c r="T3587" s="4"/>
      <c r="U3587" s="4"/>
    </row>
    <row r="3588" spans="20:21" ht="12">
      <c r="T3588" s="4"/>
      <c r="U3588" s="4"/>
    </row>
    <row r="3589" spans="20:21" ht="12">
      <c r="T3589" s="4"/>
      <c r="U3589" s="4"/>
    </row>
    <row r="3590" spans="20:21" ht="12">
      <c r="T3590" s="4"/>
      <c r="U3590" s="4"/>
    </row>
    <row r="3591" spans="20:21" ht="12">
      <c r="T3591" s="4"/>
      <c r="U3591" s="4"/>
    </row>
    <row r="3592" spans="20:21" ht="12">
      <c r="T3592" s="4"/>
      <c r="U3592" s="4"/>
    </row>
    <row r="3593" spans="20:21" ht="12">
      <c r="T3593" s="4"/>
      <c r="U3593" s="4"/>
    </row>
    <row r="3594" spans="20:21" ht="12">
      <c r="T3594" s="4"/>
      <c r="U3594" s="4"/>
    </row>
    <row r="3595" spans="20:21" ht="12">
      <c r="T3595" s="4"/>
      <c r="U3595" s="4"/>
    </row>
    <row r="3596" spans="20:21" ht="12">
      <c r="T3596" s="4"/>
      <c r="U3596" s="4"/>
    </row>
    <row r="3597" spans="20:21" ht="12">
      <c r="T3597" s="4"/>
      <c r="U3597" s="4"/>
    </row>
    <row r="3598" spans="20:21" ht="12">
      <c r="T3598" s="4"/>
      <c r="U3598" s="4"/>
    </row>
    <row r="3599" spans="20:21" ht="12">
      <c r="T3599" s="4"/>
      <c r="U3599" s="4"/>
    </row>
    <row r="3600" spans="20:21" ht="12">
      <c r="T3600" s="4"/>
      <c r="U3600" s="4"/>
    </row>
    <row r="3601" spans="20:21" ht="12">
      <c r="T3601" s="4"/>
      <c r="U3601" s="4"/>
    </row>
    <row r="3602" spans="20:21" ht="12">
      <c r="T3602" s="4"/>
      <c r="U3602" s="4"/>
    </row>
    <row r="3603" spans="20:21" ht="12">
      <c r="T3603" s="4"/>
      <c r="U3603" s="4"/>
    </row>
    <row r="3604" spans="20:21" ht="12">
      <c r="T3604" s="4"/>
      <c r="U3604" s="4"/>
    </row>
    <row r="3605" spans="20:21" ht="12">
      <c r="T3605" s="4"/>
      <c r="U3605" s="4"/>
    </row>
    <row r="3606" spans="20:21" ht="12">
      <c r="T3606" s="4"/>
      <c r="U3606" s="4"/>
    </row>
    <row r="3607" spans="20:21" ht="12">
      <c r="T3607" s="4"/>
      <c r="U3607" s="4"/>
    </row>
    <row r="3608" spans="20:21" ht="12">
      <c r="T3608" s="4"/>
      <c r="U3608" s="4"/>
    </row>
    <row r="3609" spans="20:21" ht="12">
      <c r="T3609" s="4"/>
      <c r="U3609" s="4"/>
    </row>
    <row r="3610" spans="20:21" ht="12">
      <c r="T3610" s="4"/>
      <c r="U3610" s="4"/>
    </row>
    <row r="3611" spans="20:21" ht="12">
      <c r="T3611" s="4"/>
      <c r="U3611" s="4"/>
    </row>
    <row r="3612" spans="20:21" ht="12">
      <c r="T3612" s="4"/>
      <c r="U3612" s="4"/>
    </row>
    <row r="3613" spans="20:21" ht="12">
      <c r="T3613" s="4"/>
      <c r="U3613" s="4"/>
    </row>
    <row r="3614" spans="20:21" ht="12">
      <c r="T3614" s="4"/>
      <c r="U3614" s="4"/>
    </row>
    <row r="3615" spans="20:21" ht="12">
      <c r="T3615" s="4"/>
      <c r="U3615" s="4"/>
    </row>
    <row r="3616" spans="20:21" ht="12">
      <c r="T3616" s="4"/>
      <c r="U3616" s="4"/>
    </row>
    <row r="3617" spans="20:21" ht="12">
      <c r="T3617" s="4"/>
      <c r="U3617" s="4"/>
    </row>
    <row r="3618" spans="20:21" ht="12">
      <c r="T3618" s="4"/>
      <c r="U3618" s="4"/>
    </row>
    <row r="3619" spans="20:21" ht="12">
      <c r="T3619" s="4"/>
      <c r="U3619" s="4"/>
    </row>
    <row r="3620" spans="20:21" ht="12">
      <c r="T3620" s="4"/>
      <c r="U3620" s="4"/>
    </row>
    <row r="3621" spans="20:21" ht="12">
      <c r="T3621" s="4"/>
      <c r="U3621" s="4"/>
    </row>
    <row r="3622" spans="20:21" ht="12">
      <c r="T3622" s="4"/>
      <c r="U3622" s="4"/>
    </row>
    <row r="3623" spans="20:21" ht="12">
      <c r="T3623" s="4"/>
      <c r="U3623" s="4"/>
    </row>
    <row r="3624" spans="20:21" ht="12">
      <c r="T3624" s="4"/>
      <c r="U3624" s="4"/>
    </row>
    <row r="3625" spans="20:21" ht="12">
      <c r="T3625" s="4"/>
      <c r="U3625" s="4"/>
    </row>
    <row r="3626" spans="20:21" ht="12">
      <c r="T3626" s="4"/>
      <c r="U3626" s="4"/>
    </row>
    <row r="3627" spans="20:21" ht="12">
      <c r="T3627" s="4"/>
      <c r="U3627" s="4"/>
    </row>
    <row r="3628" spans="20:21" ht="12">
      <c r="T3628" s="4"/>
      <c r="U3628" s="4"/>
    </row>
    <row r="3629" spans="20:21" ht="12">
      <c r="T3629" s="4"/>
      <c r="U3629" s="4"/>
    </row>
    <row r="3630" spans="20:21" ht="12">
      <c r="T3630" s="4"/>
      <c r="U3630" s="4"/>
    </row>
    <row r="3631" spans="20:21" ht="12">
      <c r="T3631" s="4"/>
      <c r="U3631" s="4"/>
    </row>
    <row r="3632" spans="20:21" ht="12">
      <c r="T3632" s="4"/>
      <c r="U3632" s="4"/>
    </row>
    <row r="3633" spans="20:21" ht="12">
      <c r="T3633" s="4"/>
      <c r="U3633" s="4"/>
    </row>
    <row r="3634" spans="20:21" ht="12">
      <c r="T3634" s="4"/>
      <c r="U3634" s="4"/>
    </row>
    <row r="3635" spans="20:21" ht="12">
      <c r="T3635" s="4"/>
      <c r="U3635" s="4"/>
    </row>
    <row r="3636" spans="20:21" ht="12">
      <c r="T3636" s="4"/>
      <c r="U3636" s="4"/>
    </row>
    <row r="3637" spans="20:21" ht="12">
      <c r="T3637" s="4"/>
      <c r="U3637" s="4"/>
    </row>
    <row r="3638" spans="20:21" ht="12">
      <c r="T3638" s="4"/>
      <c r="U3638" s="4"/>
    </row>
    <row r="3639" spans="20:21" ht="12">
      <c r="T3639" s="4"/>
      <c r="U3639" s="4"/>
    </row>
    <row r="3640" spans="20:21" ht="12">
      <c r="T3640" s="4"/>
      <c r="U3640" s="4"/>
    </row>
    <row r="3641" spans="20:21" ht="12">
      <c r="T3641" s="4"/>
      <c r="U3641" s="4"/>
    </row>
    <row r="3642" spans="20:21" ht="12">
      <c r="T3642" s="4"/>
      <c r="U3642" s="4"/>
    </row>
    <row r="3643" spans="20:21" ht="12">
      <c r="T3643" s="4"/>
      <c r="U3643" s="4"/>
    </row>
    <row r="3644" spans="20:21" ht="12">
      <c r="T3644" s="4"/>
      <c r="U3644" s="4"/>
    </row>
    <row r="3645" spans="20:21" ht="12">
      <c r="T3645" s="4"/>
      <c r="U3645" s="4"/>
    </row>
    <row r="3646" spans="20:21" ht="12">
      <c r="T3646" s="4"/>
      <c r="U3646" s="4"/>
    </row>
    <row r="3647" spans="20:21" ht="12">
      <c r="T3647" s="4"/>
      <c r="U3647" s="4"/>
    </row>
    <row r="3648" spans="20:21" ht="12">
      <c r="T3648" s="4"/>
      <c r="U3648" s="4"/>
    </row>
    <row r="3649" spans="20:21" ht="12">
      <c r="T3649" s="4"/>
      <c r="U3649" s="4"/>
    </row>
    <row r="3650" spans="20:21" ht="12">
      <c r="T3650" s="4"/>
      <c r="U3650" s="4"/>
    </row>
    <row r="3651" spans="20:21" ht="12">
      <c r="T3651" s="4"/>
      <c r="U3651" s="4"/>
    </row>
    <row r="3652" spans="20:21" ht="12">
      <c r="T3652" s="4"/>
      <c r="U3652" s="4"/>
    </row>
    <row r="3653" spans="20:21" ht="12">
      <c r="T3653" s="4"/>
      <c r="U3653" s="4"/>
    </row>
    <row r="3654" spans="20:21" ht="12">
      <c r="T3654" s="4"/>
      <c r="U3654" s="4"/>
    </row>
    <row r="3655" spans="20:21" ht="12">
      <c r="T3655" s="4"/>
      <c r="U3655" s="4"/>
    </row>
    <row r="3656" spans="20:21" ht="12">
      <c r="T3656" s="4"/>
      <c r="U3656" s="4"/>
    </row>
    <row r="3657" spans="20:21" ht="12">
      <c r="T3657" s="4"/>
      <c r="U3657" s="4"/>
    </row>
    <row r="3658" spans="20:21" ht="12">
      <c r="T3658" s="4"/>
      <c r="U3658" s="4"/>
    </row>
    <row r="3659" spans="20:21" ht="12">
      <c r="T3659" s="4"/>
      <c r="U3659" s="4"/>
    </row>
    <row r="3660" spans="20:21" ht="12">
      <c r="T3660" s="4"/>
      <c r="U3660" s="4"/>
    </row>
    <row r="3661" spans="20:21" ht="12">
      <c r="T3661" s="4"/>
      <c r="U3661" s="4"/>
    </row>
    <row r="3662" spans="20:21" ht="12">
      <c r="T3662" s="4"/>
      <c r="U3662" s="4"/>
    </row>
    <row r="3663" spans="20:21" ht="12">
      <c r="T3663" s="4"/>
      <c r="U3663" s="4"/>
    </row>
    <row r="3664" spans="20:21" ht="12">
      <c r="T3664" s="4"/>
      <c r="U3664" s="4"/>
    </row>
    <row r="3665" spans="20:21" ht="12">
      <c r="T3665" s="4"/>
      <c r="U3665" s="4"/>
    </row>
    <row r="3666" spans="20:21" ht="12">
      <c r="T3666" s="4"/>
      <c r="U3666" s="4"/>
    </row>
    <row r="3667" spans="20:21" ht="12">
      <c r="T3667" s="4"/>
      <c r="U3667" s="4"/>
    </row>
    <row r="3668" spans="20:21" ht="12">
      <c r="T3668" s="4"/>
      <c r="U3668" s="4"/>
    </row>
    <row r="3669" spans="20:21" ht="12">
      <c r="T3669" s="4"/>
      <c r="U3669" s="4"/>
    </row>
    <row r="3670" spans="20:21" ht="12">
      <c r="T3670" s="4"/>
      <c r="U3670" s="4"/>
    </row>
    <row r="3671" spans="20:21" ht="12">
      <c r="T3671" s="4"/>
      <c r="U3671" s="4"/>
    </row>
    <row r="3672" spans="20:21" ht="12">
      <c r="T3672" s="4"/>
      <c r="U3672" s="4"/>
    </row>
    <row r="3673" spans="20:21" ht="12">
      <c r="T3673" s="4"/>
      <c r="U3673" s="4"/>
    </row>
    <row r="3674" spans="20:21" ht="12">
      <c r="T3674" s="4"/>
      <c r="U3674" s="4"/>
    </row>
    <row r="3675" spans="20:21" ht="12">
      <c r="T3675" s="4"/>
      <c r="U3675" s="4"/>
    </row>
    <row r="3676" spans="20:21" ht="12">
      <c r="T3676" s="4"/>
      <c r="U3676" s="4"/>
    </row>
    <row r="3677" spans="20:21" ht="12">
      <c r="T3677" s="4"/>
      <c r="U3677" s="4"/>
    </row>
    <row r="3678" spans="20:21" ht="12">
      <c r="T3678" s="4"/>
      <c r="U3678" s="4"/>
    </row>
    <row r="3679" spans="20:21" ht="12">
      <c r="T3679" s="4"/>
      <c r="U3679" s="4"/>
    </row>
    <row r="3680" spans="20:21" ht="12">
      <c r="T3680" s="4"/>
      <c r="U3680" s="4"/>
    </row>
    <row r="3681" spans="20:21" ht="12">
      <c r="T3681" s="4"/>
      <c r="U3681" s="4"/>
    </row>
    <row r="3682" spans="20:21" ht="12">
      <c r="T3682" s="4"/>
      <c r="U3682" s="4"/>
    </row>
    <row r="3683" spans="20:21" ht="12">
      <c r="T3683" s="4"/>
      <c r="U3683" s="4"/>
    </row>
    <row r="3684" spans="20:21" ht="12">
      <c r="T3684" s="4"/>
      <c r="U3684" s="4"/>
    </row>
    <row r="3685" spans="20:21" ht="12">
      <c r="T3685" s="4"/>
      <c r="U3685" s="4"/>
    </row>
    <row r="3686" spans="20:21" ht="12">
      <c r="T3686" s="4"/>
      <c r="U3686" s="4"/>
    </row>
    <row r="3687" spans="20:21" ht="12">
      <c r="T3687" s="4"/>
      <c r="U3687" s="4"/>
    </row>
    <row r="3688" spans="20:21" ht="12">
      <c r="T3688" s="4"/>
      <c r="U3688" s="4"/>
    </row>
    <row r="3689" spans="20:21" ht="12">
      <c r="T3689" s="4"/>
      <c r="U3689" s="4"/>
    </row>
    <row r="3690" spans="20:21" ht="12">
      <c r="T3690" s="4"/>
      <c r="U3690" s="4"/>
    </row>
    <row r="3691" spans="20:21" ht="12">
      <c r="T3691" s="4"/>
      <c r="U3691" s="4"/>
    </row>
    <row r="3692" spans="20:21" ht="12">
      <c r="T3692" s="4"/>
      <c r="U3692" s="4"/>
    </row>
    <row r="3693" spans="20:21" ht="12">
      <c r="T3693" s="4"/>
      <c r="U3693" s="4"/>
    </row>
    <row r="3694" spans="20:21" ht="12">
      <c r="T3694" s="4"/>
      <c r="U3694" s="4"/>
    </row>
    <row r="3695" spans="20:21" ht="12">
      <c r="T3695" s="4"/>
      <c r="U3695" s="4"/>
    </row>
    <row r="3696" spans="20:21" ht="12">
      <c r="T3696" s="4"/>
      <c r="U3696" s="4"/>
    </row>
    <row r="3697" spans="20:21" ht="12">
      <c r="T3697" s="4"/>
      <c r="U3697" s="4"/>
    </row>
    <row r="3698" spans="20:21" ht="12">
      <c r="T3698" s="4"/>
      <c r="U3698" s="4"/>
    </row>
    <row r="3699" spans="20:21" ht="12">
      <c r="T3699" s="4"/>
      <c r="U3699" s="4"/>
    </row>
    <row r="3700" spans="20:21" ht="12">
      <c r="T3700" s="4"/>
      <c r="U3700" s="4"/>
    </row>
    <row r="3701" spans="20:21" ht="12">
      <c r="T3701" s="4"/>
      <c r="U3701" s="4"/>
    </row>
    <row r="3702" spans="20:21" ht="12">
      <c r="T3702" s="4"/>
      <c r="U3702" s="4"/>
    </row>
    <row r="3703" spans="20:21" ht="12">
      <c r="T3703" s="4"/>
      <c r="U3703" s="4"/>
    </row>
    <row r="3704" spans="20:21" ht="12">
      <c r="T3704" s="4"/>
      <c r="U3704" s="4"/>
    </row>
    <row r="3705" spans="20:21" ht="12">
      <c r="T3705" s="4"/>
      <c r="U3705" s="4"/>
    </row>
    <row r="3706" spans="20:21" ht="12">
      <c r="T3706" s="4"/>
      <c r="U3706" s="4"/>
    </row>
    <row r="3707" spans="20:21" ht="12">
      <c r="T3707" s="4"/>
      <c r="U3707" s="4"/>
    </row>
    <row r="3708" spans="20:21" ht="12">
      <c r="T3708" s="4"/>
      <c r="U3708" s="4"/>
    </row>
    <row r="3709" spans="20:21" ht="12">
      <c r="T3709" s="4"/>
      <c r="U3709" s="4"/>
    </row>
    <row r="3710" spans="20:21" ht="12">
      <c r="T3710" s="4"/>
      <c r="U3710" s="4"/>
    </row>
    <row r="3711" spans="20:21" ht="12">
      <c r="T3711" s="4"/>
      <c r="U3711" s="4"/>
    </row>
    <row r="3712" spans="20:21" ht="12">
      <c r="T3712" s="4"/>
      <c r="U3712" s="4"/>
    </row>
    <row r="3713" spans="20:21" ht="12">
      <c r="T3713" s="4"/>
      <c r="U3713" s="4"/>
    </row>
    <row r="3714" spans="20:21" ht="12">
      <c r="T3714" s="4"/>
      <c r="U3714" s="4"/>
    </row>
    <row r="3715" spans="20:21" ht="12">
      <c r="T3715" s="4"/>
      <c r="U3715" s="4"/>
    </row>
    <row r="3716" spans="20:21" ht="12">
      <c r="T3716" s="4"/>
      <c r="U3716" s="4"/>
    </row>
    <row r="3717" spans="20:21" ht="12">
      <c r="T3717" s="4"/>
      <c r="U3717" s="4"/>
    </row>
    <row r="3718" spans="20:21" ht="12">
      <c r="T3718" s="4"/>
      <c r="U3718" s="4"/>
    </row>
    <row r="3719" spans="20:21" ht="12">
      <c r="T3719" s="4"/>
      <c r="U3719" s="4"/>
    </row>
    <row r="3720" spans="20:21" ht="12">
      <c r="T3720" s="4"/>
      <c r="U3720" s="4"/>
    </row>
    <row r="3721" spans="20:21" ht="12">
      <c r="T3721" s="4"/>
      <c r="U3721" s="4"/>
    </row>
    <row r="3722" spans="20:21" ht="12">
      <c r="T3722" s="4"/>
      <c r="U3722" s="4"/>
    </row>
    <row r="3723" spans="20:21" ht="12">
      <c r="T3723" s="4"/>
      <c r="U3723" s="4"/>
    </row>
    <row r="3724" spans="20:21" ht="12">
      <c r="T3724" s="4"/>
      <c r="U3724" s="4"/>
    </row>
    <row r="3725" spans="20:21" ht="12">
      <c r="T3725" s="4"/>
      <c r="U3725" s="4"/>
    </row>
    <row r="3726" spans="20:21" ht="12">
      <c r="T3726" s="4"/>
      <c r="U3726" s="4"/>
    </row>
    <row r="3727" spans="20:21" ht="12">
      <c r="T3727" s="4"/>
      <c r="U3727" s="4"/>
    </row>
    <row r="3728" spans="20:21" ht="12">
      <c r="T3728" s="4"/>
      <c r="U3728" s="4"/>
    </row>
    <row r="3729" spans="20:21" ht="12">
      <c r="T3729" s="4"/>
      <c r="U3729" s="4"/>
    </row>
    <row r="3730" spans="20:21" ht="12">
      <c r="T3730" s="4"/>
      <c r="U3730" s="4"/>
    </row>
    <row r="3731" spans="20:21" ht="12">
      <c r="T3731" s="4"/>
      <c r="U3731" s="4"/>
    </row>
    <row r="3732" spans="20:21" ht="12">
      <c r="T3732" s="4"/>
      <c r="U3732" s="4"/>
    </row>
    <row r="3733" spans="20:21" ht="12">
      <c r="T3733" s="4"/>
      <c r="U3733" s="4"/>
    </row>
    <row r="3734" spans="20:21" ht="12">
      <c r="T3734" s="4"/>
      <c r="U3734" s="4"/>
    </row>
    <row r="3735" spans="20:21" ht="12">
      <c r="T3735" s="4"/>
      <c r="U3735" s="4"/>
    </row>
    <row r="3736" spans="20:21" ht="12">
      <c r="T3736" s="4"/>
      <c r="U3736" s="4"/>
    </row>
    <row r="3737" spans="20:21" ht="12">
      <c r="T3737" s="4"/>
      <c r="U3737" s="4"/>
    </row>
    <row r="3738" spans="20:21" ht="12">
      <c r="T3738" s="4"/>
      <c r="U3738" s="4"/>
    </row>
    <row r="3739" spans="20:21" ht="12">
      <c r="T3739" s="4"/>
      <c r="U3739" s="4"/>
    </row>
    <row r="3740" spans="20:21" ht="12">
      <c r="T3740" s="4"/>
      <c r="U3740" s="4"/>
    </row>
    <row r="3741" spans="20:21" ht="12">
      <c r="T3741" s="4"/>
      <c r="U3741" s="4"/>
    </row>
    <row r="3742" spans="20:21" ht="12">
      <c r="T3742" s="4"/>
      <c r="U3742" s="4"/>
    </row>
    <row r="3743" spans="20:21" ht="12">
      <c r="T3743" s="4"/>
      <c r="U3743" s="4"/>
    </row>
    <row r="3744" spans="20:21" ht="12">
      <c r="T3744" s="4"/>
      <c r="U3744" s="4"/>
    </row>
    <row r="3745" spans="20:21" ht="12">
      <c r="T3745" s="4"/>
      <c r="U3745" s="4"/>
    </row>
    <row r="3746" spans="20:21" ht="12">
      <c r="T3746" s="4"/>
      <c r="U3746" s="4"/>
    </row>
    <row r="3747" spans="20:21" ht="12">
      <c r="T3747" s="4"/>
      <c r="U3747" s="4"/>
    </row>
    <row r="3748" spans="20:21" ht="12">
      <c r="T3748" s="4"/>
      <c r="U3748" s="4"/>
    </row>
    <row r="3749" spans="20:21" ht="12">
      <c r="T3749" s="4"/>
      <c r="U3749" s="4"/>
    </row>
    <row r="3750" spans="20:21" ht="12">
      <c r="T3750" s="4"/>
      <c r="U3750" s="4"/>
    </row>
    <row r="3751" spans="20:21" ht="12">
      <c r="T3751" s="4"/>
      <c r="U3751" s="4"/>
    </row>
    <row r="3752" spans="20:21" ht="12">
      <c r="T3752" s="4"/>
      <c r="U3752" s="4"/>
    </row>
    <row r="3753" spans="20:21" ht="12">
      <c r="T3753" s="4"/>
      <c r="U3753" s="4"/>
    </row>
    <row r="3754" spans="20:21" ht="12">
      <c r="T3754" s="4"/>
      <c r="U3754" s="4"/>
    </row>
    <row r="3755" spans="20:21" ht="12">
      <c r="T3755" s="4"/>
      <c r="U3755" s="4"/>
    </row>
    <row r="3756" spans="20:21" ht="12">
      <c r="T3756" s="4"/>
      <c r="U3756" s="4"/>
    </row>
    <row r="3757" spans="20:21" ht="12">
      <c r="T3757" s="4"/>
      <c r="U3757" s="4"/>
    </row>
    <row r="3758" spans="20:21" ht="12">
      <c r="T3758" s="4"/>
      <c r="U3758" s="4"/>
    </row>
    <row r="3759" spans="20:21" ht="12">
      <c r="T3759" s="4"/>
      <c r="U3759" s="4"/>
    </row>
    <row r="3760" spans="20:21" ht="12">
      <c r="T3760" s="4"/>
      <c r="U3760" s="4"/>
    </row>
    <row r="3761" spans="20:21" ht="12">
      <c r="T3761" s="4"/>
      <c r="U3761" s="4"/>
    </row>
    <row r="3762" spans="20:21" ht="12">
      <c r="T3762" s="4"/>
      <c r="U3762" s="4"/>
    </row>
    <row r="3763" spans="20:21" ht="12">
      <c r="T3763" s="4"/>
      <c r="U3763" s="4"/>
    </row>
    <row r="3764" spans="20:21" ht="12">
      <c r="T3764" s="4"/>
      <c r="U3764" s="4"/>
    </row>
    <row r="3765" spans="20:21" ht="12">
      <c r="T3765" s="4"/>
      <c r="U3765" s="4"/>
    </row>
    <row r="3766" spans="20:21" ht="12">
      <c r="T3766" s="4"/>
      <c r="U3766" s="4"/>
    </row>
    <row r="3767" spans="20:21" ht="12">
      <c r="T3767" s="4"/>
      <c r="U3767" s="4"/>
    </row>
    <row r="3768" spans="20:21" ht="12">
      <c r="T3768" s="4"/>
      <c r="U3768" s="4"/>
    </row>
    <row r="3769" spans="20:21" ht="12">
      <c r="T3769" s="4"/>
      <c r="U3769" s="4"/>
    </row>
    <row r="3770" spans="20:21" ht="12">
      <c r="T3770" s="4"/>
      <c r="U3770" s="4"/>
    </row>
    <row r="3771" spans="20:21" ht="12">
      <c r="T3771" s="4"/>
      <c r="U3771" s="4"/>
    </row>
    <row r="3772" spans="20:21" ht="12">
      <c r="T3772" s="4"/>
      <c r="U3772" s="4"/>
    </row>
    <row r="3773" spans="20:21" ht="12">
      <c r="T3773" s="4"/>
      <c r="U3773" s="4"/>
    </row>
    <row r="3774" spans="20:21" ht="12">
      <c r="T3774" s="4"/>
      <c r="U3774" s="4"/>
    </row>
    <row r="3775" spans="20:21" ht="12">
      <c r="T3775" s="4"/>
      <c r="U3775" s="4"/>
    </row>
    <row r="3776" spans="20:21" ht="12">
      <c r="T3776" s="4"/>
      <c r="U3776" s="4"/>
    </row>
    <row r="3777" spans="20:21" ht="12">
      <c r="T3777" s="4"/>
      <c r="U3777" s="4"/>
    </row>
    <row r="3778" spans="20:21" ht="12">
      <c r="T3778" s="4"/>
      <c r="U3778" s="4"/>
    </row>
    <row r="3779" spans="20:21" ht="12">
      <c r="T3779" s="4"/>
      <c r="U3779" s="4"/>
    </row>
    <row r="3780" spans="20:21" ht="12">
      <c r="T3780" s="4"/>
      <c r="U3780" s="4"/>
    </row>
    <row r="3781" spans="20:21" ht="12">
      <c r="T3781" s="4"/>
      <c r="U3781" s="4"/>
    </row>
    <row r="3782" spans="20:21" ht="12">
      <c r="T3782" s="4"/>
      <c r="U3782" s="4"/>
    </row>
    <row r="3783" spans="20:21" ht="12">
      <c r="T3783" s="4"/>
      <c r="U3783" s="4"/>
    </row>
    <row r="3784" spans="20:21" ht="12">
      <c r="T3784" s="4"/>
      <c r="U3784" s="4"/>
    </row>
    <row r="3785" spans="20:21" ht="12">
      <c r="T3785" s="4"/>
      <c r="U3785" s="4"/>
    </row>
    <row r="3786" spans="20:21" ht="12">
      <c r="T3786" s="4"/>
      <c r="U3786" s="4"/>
    </row>
    <row r="3787" spans="20:21" ht="12">
      <c r="T3787" s="4"/>
      <c r="U3787" s="4"/>
    </row>
    <row r="3788" spans="20:21" ht="12">
      <c r="T3788" s="4"/>
      <c r="U3788" s="4"/>
    </row>
    <row r="3789" spans="20:21" ht="12">
      <c r="T3789" s="4"/>
      <c r="U3789" s="4"/>
    </row>
    <row r="3790" spans="20:21" ht="12">
      <c r="T3790" s="4"/>
      <c r="U3790" s="4"/>
    </row>
    <row r="3791" spans="20:21" ht="12">
      <c r="T3791" s="4"/>
      <c r="U3791" s="4"/>
    </row>
    <row r="3792" spans="20:21" ht="12">
      <c r="T3792" s="4"/>
      <c r="U3792" s="4"/>
    </row>
    <row r="3793" spans="20:21" ht="12">
      <c r="T3793" s="4"/>
      <c r="U3793" s="4"/>
    </row>
    <row r="3794" spans="20:21" ht="12">
      <c r="T3794" s="4"/>
      <c r="U3794" s="4"/>
    </row>
    <row r="3795" spans="20:21" ht="12">
      <c r="T3795" s="4"/>
      <c r="U3795" s="4"/>
    </row>
    <row r="3796" spans="20:21" ht="12">
      <c r="T3796" s="4"/>
      <c r="U3796" s="4"/>
    </row>
    <row r="3797" spans="20:21" ht="12">
      <c r="T3797" s="4"/>
      <c r="U3797" s="4"/>
    </row>
    <row r="3798" spans="20:21" ht="12">
      <c r="T3798" s="4"/>
      <c r="U3798" s="4"/>
    </row>
    <row r="3799" spans="20:21" ht="12">
      <c r="T3799" s="4"/>
      <c r="U3799" s="4"/>
    </row>
    <row r="3800" spans="20:21" ht="12">
      <c r="T3800" s="4"/>
      <c r="U3800" s="4"/>
    </row>
    <row r="3801" spans="20:21" ht="12">
      <c r="T3801" s="4"/>
      <c r="U3801" s="4"/>
    </row>
    <row r="3802" spans="20:21" ht="12">
      <c r="T3802" s="4"/>
      <c r="U3802" s="4"/>
    </row>
    <row r="3803" spans="20:21" ht="12">
      <c r="T3803" s="4"/>
      <c r="U3803" s="4"/>
    </row>
    <row r="3804" spans="20:21" ht="12">
      <c r="T3804" s="4"/>
      <c r="U3804" s="4"/>
    </row>
    <row r="3805" spans="20:21" ht="12">
      <c r="T3805" s="4"/>
      <c r="U3805" s="4"/>
    </row>
    <row r="3806" spans="20:21" ht="12">
      <c r="T3806" s="4"/>
      <c r="U3806" s="4"/>
    </row>
    <row r="3807" spans="20:21" ht="12">
      <c r="T3807" s="4"/>
      <c r="U3807" s="4"/>
    </row>
    <row r="3808" spans="20:21" ht="12">
      <c r="T3808" s="4"/>
      <c r="U3808" s="4"/>
    </row>
    <row r="3809" spans="20:21" ht="12">
      <c r="T3809" s="4"/>
      <c r="U3809" s="4"/>
    </row>
    <row r="3810" spans="20:21" ht="12">
      <c r="T3810" s="4"/>
      <c r="U3810" s="4"/>
    </row>
    <row r="3811" spans="20:21" ht="12">
      <c r="T3811" s="4"/>
      <c r="U3811" s="4"/>
    </row>
    <row r="3812" spans="20:21" ht="12">
      <c r="T3812" s="4"/>
      <c r="U3812" s="4"/>
    </row>
    <row r="3813" spans="20:21" ht="12">
      <c r="T3813" s="4"/>
      <c r="U3813" s="4"/>
    </row>
    <row r="3814" spans="20:21" ht="12">
      <c r="T3814" s="4"/>
      <c r="U3814" s="4"/>
    </row>
    <row r="3815" spans="20:21" ht="12">
      <c r="T3815" s="4"/>
      <c r="U3815" s="4"/>
    </row>
    <row r="3816" spans="20:21" ht="12">
      <c r="T3816" s="4"/>
      <c r="U3816" s="4"/>
    </row>
    <row r="3817" spans="20:21" ht="12">
      <c r="T3817" s="4"/>
      <c r="U3817" s="4"/>
    </row>
    <row r="3818" spans="20:21" ht="12">
      <c r="T3818" s="4"/>
      <c r="U3818" s="4"/>
    </row>
    <row r="3819" spans="20:21" ht="12">
      <c r="T3819" s="4"/>
      <c r="U3819" s="4"/>
    </row>
    <row r="3820" spans="20:21" ht="12">
      <c r="T3820" s="4"/>
      <c r="U3820" s="4"/>
    </row>
    <row r="3821" spans="20:21" ht="12">
      <c r="T3821" s="4"/>
      <c r="U3821" s="4"/>
    </row>
    <row r="3822" spans="20:21" ht="12">
      <c r="T3822" s="4"/>
      <c r="U3822" s="4"/>
    </row>
    <row r="3823" spans="20:21" ht="12">
      <c r="T3823" s="4"/>
      <c r="U3823" s="4"/>
    </row>
    <row r="3824" spans="20:21" ht="12">
      <c r="T3824" s="4"/>
      <c r="U3824" s="4"/>
    </row>
    <row r="3825" spans="20:21" ht="12">
      <c r="T3825" s="4"/>
      <c r="U3825" s="4"/>
    </row>
    <row r="3826" spans="20:21" ht="12">
      <c r="T3826" s="4"/>
      <c r="U3826" s="4"/>
    </row>
    <row r="3827" spans="20:21" ht="12">
      <c r="T3827" s="4"/>
      <c r="U3827" s="4"/>
    </row>
    <row r="3828" spans="20:21" ht="12">
      <c r="T3828" s="4"/>
      <c r="U3828" s="4"/>
    </row>
    <row r="3829" spans="20:21" ht="12">
      <c r="T3829" s="4"/>
      <c r="U3829" s="4"/>
    </row>
    <row r="3830" spans="20:21" ht="12">
      <c r="T3830" s="4"/>
      <c r="U3830" s="4"/>
    </row>
    <row r="3831" spans="20:21" ht="12">
      <c r="T3831" s="4"/>
      <c r="U3831" s="4"/>
    </row>
    <row r="3832" spans="20:21" ht="12">
      <c r="T3832" s="4"/>
      <c r="U3832" s="4"/>
    </row>
    <row r="3833" spans="20:21" ht="12">
      <c r="T3833" s="4"/>
      <c r="U3833" s="4"/>
    </row>
    <row r="3834" spans="20:21" ht="12">
      <c r="T3834" s="4"/>
      <c r="U3834" s="4"/>
    </row>
    <row r="3835" spans="20:21" ht="12">
      <c r="T3835" s="4"/>
      <c r="U3835" s="4"/>
    </row>
    <row r="3836" spans="20:21" ht="12">
      <c r="T3836" s="4"/>
      <c r="U3836" s="4"/>
    </row>
    <row r="3837" spans="20:21" ht="12">
      <c r="T3837" s="4"/>
      <c r="U3837" s="4"/>
    </row>
    <row r="3838" spans="20:21" ht="12">
      <c r="T3838" s="4"/>
      <c r="U3838" s="4"/>
    </row>
    <row r="3839" spans="20:21" ht="12">
      <c r="T3839" s="4"/>
      <c r="U3839" s="4"/>
    </row>
    <row r="3840" spans="20:21" ht="12">
      <c r="T3840" s="4"/>
      <c r="U3840" s="4"/>
    </row>
    <row r="3841" spans="20:21" ht="12">
      <c r="T3841" s="4"/>
      <c r="U3841" s="4"/>
    </row>
    <row r="3842" spans="20:21" ht="12">
      <c r="T3842" s="4"/>
      <c r="U3842" s="4"/>
    </row>
    <row r="3843" spans="20:21" ht="12">
      <c r="T3843" s="4"/>
      <c r="U3843" s="4"/>
    </row>
    <row r="3844" spans="20:21" ht="12">
      <c r="T3844" s="4"/>
      <c r="U3844" s="4"/>
    </row>
    <row r="3845" spans="20:21" ht="12">
      <c r="T3845" s="4"/>
      <c r="U3845" s="4"/>
    </row>
    <row r="3846" spans="20:21" ht="12">
      <c r="T3846" s="4"/>
      <c r="U3846" s="4"/>
    </row>
    <row r="3847" spans="20:21" ht="12">
      <c r="T3847" s="4"/>
      <c r="U3847" s="4"/>
    </row>
    <row r="3848" spans="20:21" ht="12">
      <c r="T3848" s="4"/>
      <c r="U3848" s="4"/>
    </row>
    <row r="3849" spans="20:21" ht="12">
      <c r="T3849" s="4"/>
      <c r="U3849" s="4"/>
    </row>
    <row r="3850" spans="20:21" ht="12">
      <c r="T3850" s="4"/>
      <c r="U3850" s="4"/>
    </row>
    <row r="3851" spans="20:21" ht="12">
      <c r="T3851" s="4"/>
      <c r="U3851" s="4"/>
    </row>
    <row r="3852" spans="20:21" ht="12">
      <c r="T3852" s="4"/>
      <c r="U3852" s="4"/>
    </row>
    <row r="3853" spans="20:21" ht="12">
      <c r="T3853" s="4"/>
      <c r="U3853" s="4"/>
    </row>
    <row r="3854" spans="20:21" ht="12">
      <c r="T3854" s="4"/>
      <c r="U3854" s="4"/>
    </row>
    <row r="3855" spans="20:21" ht="12">
      <c r="T3855" s="4"/>
      <c r="U3855" s="4"/>
    </row>
    <row r="3856" spans="20:21" ht="12">
      <c r="T3856" s="4"/>
      <c r="U3856" s="4"/>
    </row>
    <row r="3857" spans="20:21" ht="12">
      <c r="T3857" s="4"/>
      <c r="U3857" s="4"/>
    </row>
    <row r="3858" spans="20:21" ht="12">
      <c r="T3858" s="4"/>
      <c r="U3858" s="4"/>
    </row>
    <row r="3859" spans="20:21" ht="12">
      <c r="T3859" s="4"/>
      <c r="U3859" s="4"/>
    </row>
    <row r="3860" spans="20:21" ht="12">
      <c r="T3860" s="4"/>
      <c r="U3860" s="4"/>
    </row>
    <row r="3861" spans="20:21" ht="12">
      <c r="T3861" s="4"/>
      <c r="U3861" s="4"/>
    </row>
    <row r="3862" spans="20:21" ht="12">
      <c r="T3862" s="4"/>
      <c r="U3862" s="4"/>
    </row>
    <row r="3863" spans="20:21" ht="12">
      <c r="T3863" s="4"/>
      <c r="U3863" s="4"/>
    </row>
    <row r="3864" spans="20:21" ht="12">
      <c r="T3864" s="4"/>
      <c r="U3864" s="4"/>
    </row>
    <row r="3865" spans="20:21" ht="12">
      <c r="T3865" s="4"/>
      <c r="U3865" s="4"/>
    </row>
    <row r="3866" spans="20:21" ht="12">
      <c r="T3866" s="4"/>
      <c r="U3866" s="4"/>
    </row>
    <row r="3867" spans="20:21" ht="12">
      <c r="T3867" s="4"/>
      <c r="U3867" s="4"/>
    </row>
    <row r="3868" spans="20:21" ht="12">
      <c r="T3868" s="4"/>
      <c r="U3868" s="4"/>
    </row>
    <row r="3869" spans="20:21" ht="12">
      <c r="T3869" s="4"/>
      <c r="U3869" s="4"/>
    </row>
    <row r="3870" spans="20:21" ht="12">
      <c r="T3870" s="4"/>
      <c r="U3870" s="4"/>
    </row>
    <row r="3871" spans="20:21" ht="12">
      <c r="T3871" s="4"/>
      <c r="U3871" s="4"/>
    </row>
    <row r="3872" spans="20:21" ht="12">
      <c r="T3872" s="4"/>
      <c r="U3872" s="4"/>
    </row>
    <row r="3873" spans="20:21" ht="12">
      <c r="T3873" s="4"/>
      <c r="U3873" s="4"/>
    </row>
    <row r="3874" spans="20:21" ht="12">
      <c r="T3874" s="4"/>
      <c r="U3874" s="4"/>
    </row>
    <row r="3875" spans="20:21" ht="12">
      <c r="T3875" s="4"/>
      <c r="U3875" s="4"/>
    </row>
    <row r="3876" spans="20:21" ht="12">
      <c r="T3876" s="4"/>
      <c r="U3876" s="4"/>
    </row>
    <row r="3877" spans="20:21" ht="12">
      <c r="T3877" s="4"/>
      <c r="U3877" s="4"/>
    </row>
    <row r="3878" spans="20:21" ht="12">
      <c r="T3878" s="4"/>
      <c r="U3878" s="4"/>
    </row>
    <row r="3879" spans="20:21" ht="12">
      <c r="T3879" s="4"/>
      <c r="U3879" s="4"/>
    </row>
    <row r="3880" spans="20:21" ht="12">
      <c r="T3880" s="4"/>
      <c r="U3880" s="4"/>
    </row>
    <row r="3881" spans="20:21" ht="12">
      <c r="T3881" s="4"/>
      <c r="U3881" s="4"/>
    </row>
    <row r="3882" spans="20:21" ht="12">
      <c r="T3882" s="4"/>
      <c r="U3882" s="4"/>
    </row>
    <row r="3883" spans="20:21" ht="12">
      <c r="T3883" s="4"/>
      <c r="U3883" s="4"/>
    </row>
    <row r="3884" spans="20:21" ht="12">
      <c r="T3884" s="4"/>
      <c r="U3884" s="4"/>
    </row>
    <row r="3885" spans="20:21" ht="12">
      <c r="T3885" s="4"/>
      <c r="U3885" s="4"/>
    </row>
    <row r="3886" spans="20:21" ht="12">
      <c r="T3886" s="4"/>
      <c r="U3886" s="4"/>
    </row>
    <row r="3887" spans="20:21" ht="12">
      <c r="T3887" s="4"/>
      <c r="U3887" s="4"/>
    </row>
    <row r="3888" spans="20:21" ht="12">
      <c r="T3888" s="4"/>
      <c r="U3888" s="4"/>
    </row>
    <row r="3889" spans="20:21" ht="12">
      <c r="T3889" s="4"/>
      <c r="U3889" s="4"/>
    </row>
    <row r="3890" spans="20:21" ht="12">
      <c r="T3890" s="4"/>
      <c r="U3890" s="4"/>
    </row>
    <row r="3891" spans="20:21" ht="12">
      <c r="T3891" s="4"/>
      <c r="U3891" s="4"/>
    </row>
    <row r="3892" spans="20:21" ht="12">
      <c r="T3892" s="4"/>
      <c r="U3892" s="4"/>
    </row>
    <row r="3893" spans="20:21" ht="12">
      <c r="T3893" s="4"/>
      <c r="U3893" s="4"/>
    </row>
    <row r="3894" spans="20:21" ht="12">
      <c r="T3894" s="4"/>
      <c r="U3894" s="4"/>
    </row>
    <row r="3895" spans="20:21" ht="12">
      <c r="T3895" s="4"/>
      <c r="U3895" s="4"/>
    </row>
    <row r="3896" spans="20:21" ht="12">
      <c r="T3896" s="4"/>
      <c r="U3896" s="4"/>
    </row>
    <row r="3897" spans="20:21" ht="12">
      <c r="T3897" s="4"/>
      <c r="U3897" s="4"/>
    </row>
    <row r="3898" spans="20:21" ht="12">
      <c r="T3898" s="4"/>
      <c r="U3898" s="4"/>
    </row>
    <row r="3899" spans="20:21" ht="12">
      <c r="T3899" s="4"/>
      <c r="U3899" s="4"/>
    </row>
    <row r="3900" spans="20:21" ht="12">
      <c r="T3900" s="4"/>
      <c r="U3900" s="4"/>
    </row>
    <row r="3901" spans="20:21" ht="12">
      <c r="T3901" s="4"/>
      <c r="U3901" s="4"/>
    </row>
    <row r="3902" spans="20:21" ht="12">
      <c r="T3902" s="4"/>
      <c r="U3902" s="4"/>
    </row>
    <row r="3903" spans="20:21" ht="12">
      <c r="T3903" s="4"/>
      <c r="U3903" s="4"/>
    </row>
    <row r="3904" spans="20:21" ht="12">
      <c r="T3904" s="4"/>
      <c r="U3904" s="4"/>
    </row>
    <row r="3905" spans="20:21" ht="12">
      <c r="T3905" s="4"/>
      <c r="U3905" s="4"/>
    </row>
    <row r="3906" spans="20:21" ht="12">
      <c r="T3906" s="4"/>
      <c r="U3906" s="4"/>
    </row>
    <row r="3907" spans="20:21" ht="12">
      <c r="T3907" s="4"/>
      <c r="U3907" s="4"/>
    </row>
    <row r="3908" spans="20:21" ht="12">
      <c r="T3908" s="4"/>
      <c r="U3908" s="4"/>
    </row>
    <row r="3909" spans="20:21" ht="12">
      <c r="T3909" s="4"/>
      <c r="U3909" s="4"/>
    </row>
    <row r="3910" spans="20:21" ht="12">
      <c r="T3910" s="4"/>
      <c r="U3910" s="4"/>
    </row>
    <row r="3911" spans="20:21" ht="12">
      <c r="T3911" s="4"/>
      <c r="U3911" s="4"/>
    </row>
    <row r="3912" spans="20:21" ht="12">
      <c r="T3912" s="4"/>
      <c r="U3912" s="4"/>
    </row>
    <row r="3913" spans="20:21" ht="12">
      <c r="T3913" s="4"/>
      <c r="U3913" s="4"/>
    </row>
    <row r="3914" spans="20:21" ht="12">
      <c r="T3914" s="4"/>
      <c r="U3914" s="4"/>
    </row>
    <row r="3915" spans="20:21" ht="12">
      <c r="T3915" s="4"/>
      <c r="U3915" s="4"/>
    </row>
    <row r="3916" spans="20:21" ht="12">
      <c r="T3916" s="4"/>
      <c r="U3916" s="4"/>
    </row>
    <row r="3917" spans="20:21" ht="12">
      <c r="T3917" s="4"/>
      <c r="U3917" s="4"/>
    </row>
    <row r="3918" spans="20:21" ht="12">
      <c r="T3918" s="4"/>
      <c r="U3918" s="4"/>
    </row>
    <row r="3919" spans="20:21" ht="12">
      <c r="T3919" s="4"/>
      <c r="U3919" s="4"/>
    </row>
    <row r="3920" spans="20:21" ht="12">
      <c r="T3920" s="4"/>
      <c r="U3920" s="4"/>
    </row>
    <row r="3921" spans="20:21" ht="12">
      <c r="T3921" s="4"/>
      <c r="U3921" s="4"/>
    </row>
    <row r="3922" spans="20:21" ht="12">
      <c r="T3922" s="4"/>
      <c r="U3922" s="4"/>
    </row>
    <row r="3923" spans="20:21" ht="12">
      <c r="T3923" s="4"/>
      <c r="U3923" s="4"/>
    </row>
    <row r="3924" spans="20:21" ht="12">
      <c r="T3924" s="4"/>
      <c r="U3924" s="4"/>
    </row>
    <row r="3925" spans="20:21" ht="12">
      <c r="T3925" s="4"/>
      <c r="U3925" s="4"/>
    </row>
    <row r="3926" spans="20:21" ht="12">
      <c r="T3926" s="4"/>
      <c r="U3926" s="4"/>
    </row>
    <row r="3927" spans="20:21" ht="12">
      <c r="T3927" s="4"/>
      <c r="U3927" s="4"/>
    </row>
    <row r="3928" spans="20:21" ht="12">
      <c r="T3928" s="4"/>
      <c r="U3928" s="4"/>
    </row>
    <row r="3929" spans="20:21" ht="12">
      <c r="T3929" s="4"/>
      <c r="U3929" s="4"/>
    </row>
    <row r="3930" spans="20:21" ht="12">
      <c r="T3930" s="4"/>
      <c r="U3930" s="4"/>
    </row>
    <row r="3931" spans="20:21" ht="12">
      <c r="T3931" s="4"/>
      <c r="U3931" s="4"/>
    </row>
    <row r="3932" spans="20:21" ht="12">
      <c r="T3932" s="4"/>
      <c r="U3932" s="4"/>
    </row>
    <row r="3933" spans="20:21" ht="12">
      <c r="T3933" s="4"/>
      <c r="U3933" s="4"/>
    </row>
    <row r="3934" spans="20:21" ht="12">
      <c r="T3934" s="4"/>
      <c r="U3934" s="4"/>
    </row>
    <row r="3935" spans="20:21" ht="12">
      <c r="T3935" s="4"/>
      <c r="U3935" s="4"/>
    </row>
    <row r="3936" spans="20:21" ht="12">
      <c r="T3936" s="4"/>
      <c r="U3936" s="4"/>
    </row>
    <row r="3937" spans="20:21" ht="12">
      <c r="T3937" s="4"/>
      <c r="U3937" s="4"/>
    </row>
    <row r="3938" spans="20:21" ht="12">
      <c r="T3938" s="4"/>
      <c r="U3938" s="4"/>
    </row>
    <row r="3939" spans="20:21" ht="12">
      <c r="T3939" s="4"/>
      <c r="U3939" s="4"/>
    </row>
    <row r="3940" spans="20:21" ht="12">
      <c r="T3940" s="4"/>
      <c r="U3940" s="4"/>
    </row>
    <row r="3941" spans="20:21" ht="12">
      <c r="T3941" s="4"/>
      <c r="U3941" s="4"/>
    </row>
    <row r="3942" spans="20:21" ht="12">
      <c r="T3942" s="4"/>
      <c r="U3942" s="4"/>
    </row>
    <row r="3943" spans="20:21" ht="12">
      <c r="T3943" s="4"/>
      <c r="U3943" s="4"/>
    </row>
    <row r="3944" spans="20:21" ht="12">
      <c r="T3944" s="4"/>
      <c r="U3944" s="4"/>
    </row>
    <row r="3945" spans="20:21" ht="12">
      <c r="T3945" s="4"/>
      <c r="U3945" s="4"/>
    </row>
    <row r="3946" spans="20:21" ht="12">
      <c r="T3946" s="4"/>
      <c r="U3946" s="4"/>
    </row>
    <row r="3947" spans="20:21" ht="12">
      <c r="T3947" s="4"/>
      <c r="U3947" s="4"/>
    </row>
    <row r="3948" spans="20:21" ht="12">
      <c r="T3948" s="4"/>
      <c r="U3948" s="4"/>
    </row>
    <row r="3949" spans="20:21" ht="12">
      <c r="T3949" s="4"/>
      <c r="U3949" s="4"/>
    </row>
    <row r="3950" spans="20:21" ht="12">
      <c r="T3950" s="4"/>
      <c r="U3950" s="4"/>
    </row>
    <row r="3951" spans="20:21" ht="12">
      <c r="T3951" s="4"/>
      <c r="U3951" s="4"/>
    </row>
    <row r="3952" spans="20:21" ht="12">
      <c r="T3952" s="4"/>
      <c r="U3952" s="4"/>
    </row>
    <row r="3953" spans="20:21" ht="12">
      <c r="T3953" s="4"/>
      <c r="U3953" s="4"/>
    </row>
    <row r="3954" spans="20:21" ht="12">
      <c r="T3954" s="4"/>
      <c r="U3954" s="4"/>
    </row>
    <row r="3955" spans="20:21" ht="12">
      <c r="T3955" s="4"/>
      <c r="U3955" s="4"/>
    </row>
    <row r="3956" spans="20:21" ht="12">
      <c r="T3956" s="4"/>
      <c r="U3956" s="4"/>
    </row>
    <row r="3957" spans="20:21" ht="12">
      <c r="T3957" s="4"/>
      <c r="U3957" s="4"/>
    </row>
    <row r="3958" spans="20:21" ht="12">
      <c r="T3958" s="4"/>
      <c r="U3958" s="4"/>
    </row>
    <row r="3959" spans="20:21" ht="12">
      <c r="T3959" s="4"/>
      <c r="U3959" s="4"/>
    </row>
    <row r="3960" spans="20:21" ht="12">
      <c r="T3960" s="4"/>
      <c r="U3960" s="4"/>
    </row>
    <row r="3961" spans="20:21" ht="12">
      <c r="T3961" s="4"/>
      <c r="U3961" s="4"/>
    </row>
    <row r="3962" spans="20:21" ht="12">
      <c r="T3962" s="4"/>
      <c r="U3962" s="4"/>
    </row>
    <row r="3963" spans="20:21" ht="12">
      <c r="T3963" s="4"/>
      <c r="U3963" s="4"/>
    </row>
    <row r="3964" spans="20:21" ht="12">
      <c r="T3964" s="4"/>
      <c r="U3964" s="4"/>
    </row>
    <row r="3965" spans="20:21" ht="12">
      <c r="T3965" s="4"/>
      <c r="U3965" s="4"/>
    </row>
    <row r="3966" spans="20:21" ht="12">
      <c r="T3966" s="4"/>
      <c r="U3966" s="4"/>
    </row>
    <row r="3967" spans="20:21" ht="12">
      <c r="T3967" s="4"/>
      <c r="U3967" s="4"/>
    </row>
    <row r="3968" spans="20:21" ht="12">
      <c r="T3968" s="4"/>
      <c r="U3968" s="4"/>
    </row>
    <row r="3969" spans="20:21" ht="12">
      <c r="T3969" s="4"/>
      <c r="U3969" s="4"/>
    </row>
    <row r="3970" spans="20:21" ht="12">
      <c r="T3970" s="4"/>
      <c r="U3970" s="4"/>
    </row>
    <row r="3971" spans="20:21" ht="12">
      <c r="T3971" s="4"/>
      <c r="U3971" s="4"/>
    </row>
    <row r="3972" spans="20:21" ht="12">
      <c r="T3972" s="4"/>
      <c r="U3972" s="4"/>
    </row>
    <row r="3973" spans="20:21" ht="12">
      <c r="T3973" s="4"/>
      <c r="U3973" s="4"/>
    </row>
    <row r="3974" spans="20:21" ht="12">
      <c r="T3974" s="4"/>
      <c r="U3974" s="4"/>
    </row>
    <row r="3975" spans="20:21" ht="12">
      <c r="T3975" s="4"/>
      <c r="U3975" s="4"/>
    </row>
    <row r="3976" spans="20:21" ht="12">
      <c r="T3976" s="4"/>
      <c r="U3976" s="4"/>
    </row>
    <row r="3977" spans="20:21" ht="12">
      <c r="T3977" s="4"/>
      <c r="U3977" s="4"/>
    </row>
    <row r="3978" spans="20:21" ht="12">
      <c r="T3978" s="4"/>
      <c r="U3978" s="4"/>
    </row>
    <row r="3979" spans="20:21" ht="12">
      <c r="T3979" s="4"/>
      <c r="U3979" s="4"/>
    </row>
    <row r="3980" spans="20:21" ht="12">
      <c r="T3980" s="4"/>
      <c r="U3980" s="4"/>
    </row>
    <row r="3981" spans="20:21" ht="12">
      <c r="T3981" s="4"/>
      <c r="U3981" s="4"/>
    </row>
    <row r="3982" spans="20:21" ht="12">
      <c r="T3982" s="4"/>
      <c r="U3982" s="4"/>
    </row>
    <row r="3983" spans="20:21" ht="12">
      <c r="T3983" s="4"/>
      <c r="U3983" s="4"/>
    </row>
    <row r="3984" spans="20:21" ht="12">
      <c r="T3984" s="4"/>
      <c r="U3984" s="4"/>
    </row>
    <row r="3985" spans="20:21" ht="12">
      <c r="T3985" s="4"/>
      <c r="U3985" s="4"/>
    </row>
    <row r="3986" spans="20:21" ht="12">
      <c r="T3986" s="4"/>
      <c r="U3986" s="4"/>
    </row>
    <row r="3987" spans="20:21" ht="12">
      <c r="T3987" s="4"/>
      <c r="U3987" s="4"/>
    </row>
    <row r="3988" spans="20:21" ht="12">
      <c r="T3988" s="4"/>
      <c r="U3988" s="4"/>
    </row>
    <row r="3989" spans="20:21" ht="12">
      <c r="T3989" s="4"/>
      <c r="U3989" s="4"/>
    </row>
    <row r="3990" spans="20:21" ht="12">
      <c r="T3990" s="4"/>
      <c r="U3990" s="4"/>
    </row>
    <row r="3991" spans="20:21" ht="12">
      <c r="T3991" s="4"/>
      <c r="U3991" s="4"/>
    </row>
    <row r="3992" spans="20:21" ht="12">
      <c r="T3992" s="4"/>
      <c r="U3992" s="4"/>
    </row>
    <row r="3993" spans="20:21" ht="12">
      <c r="T3993" s="4"/>
      <c r="U3993" s="4"/>
    </row>
    <row r="3994" spans="20:21" ht="12">
      <c r="T3994" s="4"/>
      <c r="U3994" s="4"/>
    </row>
    <row r="3995" spans="20:21" ht="12">
      <c r="T3995" s="4"/>
      <c r="U3995" s="4"/>
    </row>
    <row r="3996" spans="20:21" ht="12">
      <c r="T3996" s="4"/>
      <c r="U3996" s="4"/>
    </row>
    <row r="3997" spans="20:21" ht="12">
      <c r="T3997" s="4"/>
      <c r="U3997" s="4"/>
    </row>
    <row r="3998" spans="20:21" ht="12">
      <c r="T3998" s="4"/>
      <c r="U3998" s="4"/>
    </row>
    <row r="3999" spans="20:21" ht="12">
      <c r="T3999" s="4"/>
      <c r="U3999" s="4"/>
    </row>
    <row r="4000" spans="20:21" ht="12">
      <c r="T4000" s="4"/>
      <c r="U4000" s="4"/>
    </row>
    <row r="4001" spans="20:21" ht="12">
      <c r="T4001" s="4"/>
      <c r="U4001" s="4"/>
    </row>
    <row r="4002" spans="20:21" ht="12">
      <c r="T4002" s="4"/>
      <c r="U4002" s="4"/>
    </row>
    <row r="4003" spans="20:21" ht="12">
      <c r="T4003" s="4"/>
      <c r="U4003" s="4"/>
    </row>
    <row r="4004" spans="20:21" ht="12">
      <c r="T4004" s="4"/>
      <c r="U4004" s="4"/>
    </row>
    <row r="4005" spans="20:21" ht="12">
      <c r="T4005" s="4"/>
      <c r="U4005" s="4"/>
    </row>
    <row r="4006" spans="20:21" ht="12">
      <c r="T4006" s="4"/>
      <c r="U4006" s="4"/>
    </row>
    <row r="4007" spans="20:21" ht="12">
      <c r="T4007" s="4"/>
      <c r="U4007" s="4"/>
    </row>
    <row r="4008" spans="20:21" ht="12">
      <c r="T4008" s="4"/>
      <c r="U4008" s="4"/>
    </row>
    <row r="4009" spans="20:21" ht="12">
      <c r="T4009" s="4"/>
      <c r="U4009" s="4"/>
    </row>
    <row r="4010" spans="20:21" ht="12">
      <c r="T4010" s="4"/>
      <c r="U4010" s="4"/>
    </row>
    <row r="4011" spans="20:21" ht="12">
      <c r="T4011" s="4"/>
      <c r="U4011" s="4"/>
    </row>
    <row r="4012" spans="20:21" ht="12">
      <c r="T4012" s="4"/>
      <c r="U4012" s="4"/>
    </row>
    <row r="4013" spans="20:21" ht="12">
      <c r="T4013" s="4"/>
      <c r="U4013" s="4"/>
    </row>
    <row r="4014" spans="20:21" ht="12">
      <c r="T4014" s="4"/>
      <c r="U4014" s="4"/>
    </row>
    <row r="4015" spans="20:21" ht="12">
      <c r="T4015" s="4"/>
      <c r="U4015" s="4"/>
    </row>
    <row r="4016" spans="20:21" ht="12">
      <c r="T4016" s="4"/>
      <c r="U4016" s="4"/>
    </row>
    <row r="4017" spans="20:21" ht="12">
      <c r="T4017" s="4"/>
      <c r="U4017" s="4"/>
    </row>
    <row r="4018" spans="20:21" ht="12">
      <c r="T4018" s="4"/>
      <c r="U4018" s="4"/>
    </row>
    <row r="4019" spans="20:21" ht="12">
      <c r="T4019" s="4"/>
      <c r="U4019" s="4"/>
    </row>
    <row r="4020" spans="20:21" ht="12">
      <c r="T4020" s="4"/>
      <c r="U4020" s="4"/>
    </row>
    <row r="4021" spans="20:21" ht="12">
      <c r="T4021" s="4"/>
      <c r="U4021" s="4"/>
    </row>
    <row r="4022" spans="20:21" ht="12">
      <c r="T4022" s="4"/>
      <c r="U4022" s="4"/>
    </row>
    <row r="4023" spans="20:21" ht="12">
      <c r="T4023" s="4"/>
      <c r="U4023" s="4"/>
    </row>
    <row r="4024" spans="20:21" ht="12">
      <c r="T4024" s="4"/>
      <c r="U4024" s="4"/>
    </row>
    <row r="4025" spans="20:21" ht="12">
      <c r="T4025" s="4"/>
      <c r="U4025" s="4"/>
    </row>
    <row r="4026" spans="20:21" ht="12">
      <c r="T4026" s="4"/>
      <c r="U4026" s="4"/>
    </row>
    <row r="4027" spans="20:21" ht="12">
      <c r="T4027" s="4"/>
      <c r="U4027" s="4"/>
    </row>
    <row r="4028" spans="20:21" ht="12">
      <c r="T4028" s="4"/>
      <c r="U4028" s="4"/>
    </row>
    <row r="4029" spans="20:21" ht="12">
      <c r="T4029" s="4"/>
      <c r="U4029" s="4"/>
    </row>
    <row r="4030" spans="20:21" ht="12">
      <c r="T4030" s="4"/>
      <c r="U4030" s="4"/>
    </row>
    <row r="4031" spans="20:21" ht="12">
      <c r="T4031" s="4"/>
      <c r="U4031" s="4"/>
    </row>
    <row r="4032" spans="20:21" ht="12">
      <c r="T4032" s="4"/>
      <c r="U4032" s="4"/>
    </row>
    <row r="4033" spans="20:21" ht="12">
      <c r="T4033" s="4"/>
      <c r="U4033" s="4"/>
    </row>
    <row r="4034" spans="20:21" ht="12">
      <c r="T4034" s="4"/>
      <c r="U4034" s="4"/>
    </row>
    <row r="4035" spans="20:21" ht="12">
      <c r="T4035" s="4"/>
      <c r="U4035" s="4"/>
    </row>
    <row r="4036" spans="20:21" ht="12">
      <c r="T4036" s="4"/>
      <c r="U4036" s="4"/>
    </row>
    <row r="4037" spans="20:21" ht="12">
      <c r="T4037" s="4"/>
      <c r="U4037" s="4"/>
    </row>
    <row r="4038" spans="20:21" ht="12">
      <c r="T4038" s="4"/>
      <c r="U4038" s="4"/>
    </row>
    <row r="4039" spans="20:21" ht="12">
      <c r="T4039" s="4"/>
      <c r="U4039" s="4"/>
    </row>
    <row r="4040" spans="20:21" ht="12">
      <c r="T4040" s="4"/>
      <c r="U4040" s="4"/>
    </row>
    <row r="4041" spans="20:21" ht="12">
      <c r="T4041" s="4"/>
      <c r="U4041" s="4"/>
    </row>
    <row r="4042" spans="20:21" ht="12">
      <c r="T4042" s="4"/>
      <c r="U4042" s="4"/>
    </row>
    <row r="4043" spans="20:21" ht="12">
      <c r="T4043" s="4"/>
      <c r="U4043" s="4"/>
    </row>
    <row r="4044" spans="20:21" ht="12">
      <c r="T4044" s="4"/>
      <c r="U4044" s="4"/>
    </row>
    <row r="4045" spans="20:21" ht="12">
      <c r="T4045" s="4"/>
      <c r="U4045" s="4"/>
    </row>
    <row r="4046" spans="20:21" ht="12">
      <c r="T4046" s="4"/>
      <c r="U4046" s="4"/>
    </row>
    <row r="4047" spans="20:21" ht="12">
      <c r="T4047" s="4"/>
      <c r="U4047" s="4"/>
    </row>
    <row r="4048" spans="20:21" ht="12">
      <c r="T4048" s="4"/>
      <c r="U4048" s="4"/>
    </row>
    <row r="4049" spans="20:21" ht="12">
      <c r="T4049" s="4"/>
      <c r="U4049" s="4"/>
    </row>
    <row r="4050" spans="20:21" ht="12">
      <c r="T4050" s="4"/>
      <c r="U4050" s="4"/>
    </row>
    <row r="4051" spans="20:21" ht="12">
      <c r="T4051" s="4"/>
      <c r="U4051" s="4"/>
    </row>
    <row r="4052" spans="20:21" ht="12">
      <c r="T4052" s="4"/>
      <c r="U4052" s="4"/>
    </row>
    <row r="4053" spans="20:21" ht="12">
      <c r="T4053" s="4"/>
      <c r="U4053" s="4"/>
    </row>
    <row r="4054" spans="20:21" ht="12">
      <c r="T4054" s="4"/>
      <c r="U4054" s="4"/>
    </row>
    <row r="4055" spans="20:21" ht="12">
      <c r="T4055" s="4"/>
      <c r="U4055" s="4"/>
    </row>
    <row r="4056" spans="20:21" ht="12">
      <c r="T4056" s="4"/>
      <c r="U4056" s="4"/>
    </row>
    <row r="4057" spans="20:21" ht="12">
      <c r="T4057" s="4"/>
      <c r="U4057" s="4"/>
    </row>
    <row r="4058" spans="20:21" ht="12">
      <c r="T4058" s="4"/>
      <c r="U4058" s="4"/>
    </row>
    <row r="4059" spans="20:21" ht="12">
      <c r="T4059" s="4"/>
      <c r="U4059" s="4"/>
    </row>
    <row r="4060" spans="20:21" ht="12">
      <c r="T4060" s="4"/>
      <c r="U4060" s="4"/>
    </row>
    <row r="4061" spans="20:21" ht="12">
      <c r="T4061" s="4"/>
      <c r="U4061" s="4"/>
    </row>
    <row r="4062" spans="20:21" ht="12">
      <c r="T4062" s="4"/>
      <c r="U4062" s="4"/>
    </row>
    <row r="4063" spans="20:21" ht="12">
      <c r="T4063" s="4"/>
      <c r="U4063" s="4"/>
    </row>
    <row r="4064" spans="20:21" ht="12">
      <c r="T4064" s="4"/>
      <c r="U4064" s="4"/>
    </row>
    <row r="4065" spans="20:21" ht="12">
      <c r="T4065" s="4"/>
      <c r="U4065" s="4"/>
    </row>
    <row r="4066" spans="20:21" ht="12">
      <c r="T4066" s="4"/>
      <c r="U4066" s="4"/>
    </row>
    <row r="4067" spans="20:21" ht="12">
      <c r="T4067" s="4"/>
      <c r="U4067" s="4"/>
    </row>
    <row r="4068" spans="20:21" ht="12">
      <c r="T4068" s="4"/>
      <c r="U4068" s="4"/>
    </row>
    <row r="4069" spans="20:21" ht="12">
      <c r="T4069" s="4"/>
      <c r="U4069" s="4"/>
    </row>
    <row r="4070" spans="20:21" ht="12">
      <c r="T4070" s="4"/>
      <c r="U4070" s="4"/>
    </row>
    <row r="4071" spans="20:21" ht="12">
      <c r="T4071" s="4"/>
      <c r="U4071" s="4"/>
    </row>
    <row r="4072" spans="20:21" ht="12">
      <c r="T4072" s="4"/>
      <c r="U4072" s="4"/>
    </row>
    <row r="4073" spans="20:21" ht="12">
      <c r="T4073" s="4"/>
      <c r="U4073" s="4"/>
    </row>
    <row r="4074" spans="20:21" ht="12">
      <c r="T4074" s="4"/>
      <c r="U4074" s="4"/>
    </row>
    <row r="4075" spans="20:21" ht="12">
      <c r="T4075" s="4"/>
      <c r="U4075" s="4"/>
    </row>
    <row r="4076" spans="20:21" ht="12">
      <c r="T4076" s="4"/>
      <c r="U4076" s="4"/>
    </row>
    <row r="4077" spans="20:21" ht="12">
      <c r="T4077" s="4"/>
      <c r="U4077" s="4"/>
    </row>
    <row r="4078" spans="20:21" ht="12">
      <c r="T4078" s="4"/>
      <c r="U4078" s="4"/>
    </row>
    <row r="4079" spans="20:21" ht="12">
      <c r="T4079" s="4"/>
      <c r="U4079" s="4"/>
    </row>
    <row r="4080" spans="20:21" ht="12">
      <c r="T4080" s="4"/>
      <c r="U4080" s="4"/>
    </row>
    <row r="4081" spans="20:21" ht="12">
      <c r="T4081" s="4"/>
      <c r="U4081" s="4"/>
    </row>
    <row r="4082" spans="20:21" ht="12">
      <c r="T4082" s="4"/>
      <c r="U4082" s="4"/>
    </row>
    <row r="4083" spans="20:21" ht="12">
      <c r="T4083" s="4"/>
      <c r="U4083" s="4"/>
    </row>
    <row r="4084" spans="20:21" ht="12">
      <c r="T4084" s="4"/>
      <c r="U4084" s="4"/>
    </row>
    <row r="4085" spans="20:21" ht="12">
      <c r="T4085" s="4"/>
      <c r="U4085" s="4"/>
    </row>
    <row r="4086" spans="20:21" ht="12">
      <c r="T4086" s="4"/>
      <c r="U4086" s="4"/>
    </row>
    <row r="4087" spans="20:21" ht="12">
      <c r="T4087" s="4"/>
      <c r="U4087" s="4"/>
    </row>
    <row r="4088" spans="20:21" ht="12">
      <c r="T4088" s="4"/>
      <c r="U4088" s="4"/>
    </row>
    <row r="4089" spans="20:21" ht="12">
      <c r="T4089" s="4"/>
      <c r="U4089" s="4"/>
    </row>
    <row r="4090" spans="20:21" ht="12">
      <c r="T4090" s="4"/>
      <c r="U4090" s="4"/>
    </row>
    <row r="4091" spans="20:21" ht="12">
      <c r="T4091" s="4"/>
      <c r="U4091" s="4"/>
    </row>
    <row r="4092" spans="20:21" ht="12">
      <c r="T4092" s="4"/>
      <c r="U4092" s="4"/>
    </row>
    <row r="4093" spans="20:21" ht="12">
      <c r="T4093" s="4"/>
      <c r="U4093" s="4"/>
    </row>
    <row r="4094" spans="20:21" ht="12">
      <c r="T4094" s="4"/>
      <c r="U4094" s="4"/>
    </row>
    <row r="4095" spans="20:21" ht="12">
      <c r="T4095" s="4"/>
      <c r="U4095" s="4"/>
    </row>
    <row r="4096" spans="20:21" ht="12">
      <c r="T4096" s="4"/>
      <c r="U4096" s="4"/>
    </row>
    <row r="4097" spans="20:21" ht="12">
      <c r="T4097" s="4"/>
      <c r="U4097" s="4"/>
    </row>
    <row r="4098" spans="20:21" ht="12">
      <c r="T4098" s="4"/>
      <c r="U4098" s="4"/>
    </row>
    <row r="4099" spans="20:21" ht="12">
      <c r="T4099" s="4"/>
      <c r="U4099" s="4"/>
    </row>
    <row r="4100" spans="20:21" ht="12">
      <c r="T4100" s="4"/>
      <c r="U4100" s="4"/>
    </row>
    <row r="4101" spans="20:21" ht="12">
      <c r="T4101" s="4"/>
      <c r="U4101" s="4"/>
    </row>
    <row r="4102" spans="20:21" ht="12">
      <c r="T4102" s="4"/>
      <c r="U4102" s="4"/>
    </row>
    <row r="4103" spans="20:21" ht="12">
      <c r="T4103" s="4"/>
      <c r="U4103" s="4"/>
    </row>
    <row r="4104" spans="20:21" ht="12">
      <c r="T4104" s="4"/>
      <c r="U4104" s="4"/>
    </row>
    <row r="4105" spans="20:21" ht="12">
      <c r="T4105" s="4"/>
      <c r="U4105" s="4"/>
    </row>
    <row r="4106" spans="20:21" ht="12">
      <c r="T4106" s="4"/>
      <c r="U4106" s="4"/>
    </row>
    <row r="4107" spans="20:21" ht="12">
      <c r="T4107" s="4"/>
      <c r="U4107" s="4"/>
    </row>
    <row r="4108" spans="20:21" ht="12">
      <c r="T4108" s="4"/>
      <c r="U4108" s="4"/>
    </row>
    <row r="4109" spans="20:21" ht="12">
      <c r="T4109" s="4"/>
      <c r="U4109" s="4"/>
    </row>
    <row r="4110" spans="20:21" ht="12">
      <c r="T4110" s="4"/>
      <c r="U4110" s="4"/>
    </row>
    <row r="4111" spans="20:21" ht="12">
      <c r="T4111" s="4"/>
      <c r="U4111" s="4"/>
    </row>
    <row r="4112" spans="20:21" ht="12">
      <c r="T4112" s="4"/>
      <c r="U4112" s="4"/>
    </row>
    <row r="4113" spans="20:21" ht="12">
      <c r="T4113" s="4"/>
      <c r="U4113" s="4"/>
    </row>
    <row r="4114" spans="20:21" ht="12">
      <c r="T4114" s="4"/>
      <c r="U4114" s="4"/>
    </row>
    <row r="4115" spans="20:21" ht="12">
      <c r="T4115" s="4"/>
      <c r="U4115" s="4"/>
    </row>
    <row r="4116" spans="20:21" ht="12">
      <c r="T4116" s="4"/>
      <c r="U4116" s="4"/>
    </row>
    <row r="4117" spans="20:21" ht="12">
      <c r="T4117" s="4"/>
      <c r="U4117" s="4"/>
    </row>
    <row r="4118" spans="20:21" ht="12">
      <c r="T4118" s="4"/>
      <c r="U4118" s="4"/>
    </row>
    <row r="4119" spans="20:21" ht="12">
      <c r="T4119" s="4"/>
      <c r="U4119" s="4"/>
    </row>
    <row r="4120" spans="20:21" ht="12">
      <c r="T4120" s="4"/>
      <c r="U4120" s="4"/>
    </row>
    <row r="4121" spans="20:21" ht="12">
      <c r="T4121" s="4"/>
      <c r="U4121" s="4"/>
    </row>
    <row r="4122" spans="20:21" ht="12">
      <c r="T4122" s="4"/>
      <c r="U4122" s="4"/>
    </row>
    <row r="4123" spans="20:21" ht="12">
      <c r="T4123" s="4"/>
      <c r="U4123" s="4"/>
    </row>
    <row r="4124" spans="20:21" ht="12">
      <c r="T4124" s="4"/>
      <c r="U4124" s="4"/>
    </row>
    <row r="4125" spans="20:21" ht="12">
      <c r="T4125" s="4"/>
      <c r="U4125" s="4"/>
    </row>
    <row r="4126" spans="20:21" ht="12">
      <c r="T4126" s="4"/>
      <c r="U4126" s="4"/>
    </row>
    <row r="4127" spans="20:21" ht="12">
      <c r="T4127" s="4"/>
      <c r="U4127" s="4"/>
    </row>
    <row r="4128" spans="20:21" ht="12">
      <c r="T4128" s="4"/>
      <c r="U4128" s="4"/>
    </row>
    <row r="4129" spans="20:21" ht="12">
      <c r="T4129" s="4"/>
      <c r="U4129" s="4"/>
    </row>
    <row r="4130" spans="20:21" ht="12">
      <c r="T4130" s="4"/>
      <c r="U4130" s="4"/>
    </row>
    <row r="4131" spans="20:21" ht="12">
      <c r="T4131" s="4"/>
      <c r="U4131" s="4"/>
    </row>
    <row r="4132" spans="20:21" ht="12">
      <c r="T4132" s="4"/>
      <c r="U4132" s="4"/>
    </row>
    <row r="4133" spans="20:21" ht="12">
      <c r="T4133" s="4"/>
      <c r="U4133" s="4"/>
    </row>
    <row r="4134" spans="20:21" ht="12">
      <c r="T4134" s="4"/>
      <c r="U4134" s="4"/>
    </row>
    <row r="4135" spans="20:21" ht="12">
      <c r="T4135" s="4"/>
      <c r="U4135" s="4"/>
    </row>
    <row r="4136" spans="20:21" ht="12">
      <c r="T4136" s="4"/>
      <c r="U4136" s="4"/>
    </row>
    <row r="4137" spans="20:21" ht="12">
      <c r="T4137" s="4"/>
      <c r="U4137" s="4"/>
    </row>
    <row r="4138" spans="20:21" ht="12">
      <c r="T4138" s="4"/>
      <c r="U4138" s="4"/>
    </row>
    <row r="4139" spans="20:21" ht="12">
      <c r="T4139" s="4"/>
      <c r="U4139" s="4"/>
    </row>
    <row r="4140" spans="20:21" ht="12">
      <c r="T4140" s="4"/>
      <c r="U4140" s="4"/>
    </row>
    <row r="4141" spans="20:21" ht="12">
      <c r="T4141" s="4"/>
      <c r="U4141" s="4"/>
    </row>
    <row r="4142" spans="20:21" ht="12">
      <c r="T4142" s="4"/>
      <c r="U4142" s="4"/>
    </row>
    <row r="4143" spans="20:21" ht="12">
      <c r="T4143" s="4"/>
      <c r="U4143" s="4"/>
    </row>
    <row r="4144" spans="20:21" ht="12">
      <c r="T4144" s="4"/>
      <c r="U4144" s="4"/>
    </row>
    <row r="4145" spans="20:21" ht="12">
      <c r="T4145" s="4"/>
      <c r="U4145" s="4"/>
    </row>
    <row r="4146" spans="20:21" ht="12">
      <c r="T4146" s="4"/>
      <c r="U4146" s="4"/>
    </row>
    <row r="4147" spans="20:21" ht="12">
      <c r="T4147" s="4"/>
      <c r="U4147" s="4"/>
    </row>
    <row r="4148" spans="20:21" ht="12">
      <c r="T4148" s="4"/>
      <c r="U4148" s="4"/>
    </row>
    <row r="4149" spans="20:21" ht="12">
      <c r="T4149" s="4"/>
      <c r="U4149" s="4"/>
    </row>
    <row r="4150" spans="20:21" ht="12">
      <c r="T4150" s="4"/>
      <c r="U4150" s="4"/>
    </row>
    <row r="4151" spans="20:21" ht="12">
      <c r="T4151" s="4"/>
      <c r="U4151" s="4"/>
    </row>
    <row r="4152" spans="20:21" ht="12">
      <c r="T4152" s="4"/>
      <c r="U4152" s="4"/>
    </row>
    <row r="4153" spans="20:21" ht="12">
      <c r="T4153" s="4"/>
      <c r="U4153" s="4"/>
    </row>
    <row r="4154" spans="20:21" ht="12">
      <c r="T4154" s="4"/>
      <c r="U4154" s="4"/>
    </row>
    <row r="4155" spans="20:21" ht="12">
      <c r="T4155" s="4"/>
      <c r="U4155" s="4"/>
    </row>
    <row r="4156" spans="20:21" ht="12">
      <c r="T4156" s="4"/>
      <c r="U4156" s="4"/>
    </row>
    <row r="4157" spans="20:21" ht="12">
      <c r="T4157" s="4"/>
      <c r="U4157" s="4"/>
    </row>
    <row r="4158" spans="20:21" ht="12">
      <c r="T4158" s="4"/>
      <c r="U4158" s="4"/>
    </row>
    <row r="4159" spans="20:21" ht="12">
      <c r="T4159" s="4"/>
      <c r="U4159" s="4"/>
    </row>
    <row r="4160" spans="20:21" ht="12">
      <c r="T4160" s="4"/>
      <c r="U4160" s="4"/>
    </row>
    <row r="4161" spans="20:21" ht="12">
      <c r="T4161" s="4"/>
      <c r="U4161" s="4"/>
    </row>
    <row r="4162" spans="20:21" ht="12">
      <c r="T4162" s="4"/>
      <c r="U4162" s="4"/>
    </row>
    <row r="4163" spans="20:21" ht="12">
      <c r="T4163" s="4"/>
      <c r="U4163" s="4"/>
    </row>
    <row r="4164" spans="20:21" ht="12">
      <c r="T4164" s="4"/>
      <c r="U4164" s="4"/>
    </row>
    <row r="4165" spans="20:21" ht="12">
      <c r="T4165" s="4"/>
      <c r="U4165" s="4"/>
    </row>
    <row r="4166" spans="20:21" ht="12">
      <c r="T4166" s="4"/>
      <c r="U4166" s="4"/>
    </row>
    <row r="4167" spans="20:21" ht="12">
      <c r="T4167" s="4"/>
      <c r="U4167" s="4"/>
    </row>
    <row r="4168" spans="20:21" ht="12">
      <c r="T4168" s="4"/>
      <c r="U4168" s="4"/>
    </row>
    <row r="4169" spans="20:21" ht="12">
      <c r="T4169" s="4"/>
      <c r="U4169" s="4"/>
    </row>
    <row r="4170" spans="20:21" ht="12">
      <c r="T4170" s="4"/>
      <c r="U4170" s="4"/>
    </row>
    <row r="4171" spans="20:21" ht="12">
      <c r="T4171" s="4"/>
      <c r="U4171" s="4"/>
    </row>
    <row r="4172" spans="20:21" ht="12">
      <c r="T4172" s="4"/>
      <c r="U4172" s="4"/>
    </row>
    <row r="4173" spans="20:21" ht="12">
      <c r="T4173" s="4"/>
      <c r="U4173" s="4"/>
    </row>
    <row r="4174" spans="20:21" ht="12">
      <c r="T4174" s="4"/>
      <c r="U4174" s="4"/>
    </row>
    <row r="4175" spans="20:21" ht="12">
      <c r="T4175" s="4"/>
      <c r="U4175" s="4"/>
    </row>
    <row r="4176" spans="20:21" ht="12">
      <c r="T4176" s="4"/>
      <c r="U4176" s="4"/>
    </row>
    <row r="4177" spans="20:21" ht="12">
      <c r="T4177" s="4"/>
      <c r="U4177" s="4"/>
    </row>
    <row r="4178" spans="20:21" ht="12">
      <c r="T4178" s="4"/>
      <c r="U4178" s="4"/>
    </row>
    <row r="4179" spans="20:21" ht="12">
      <c r="T4179" s="4"/>
      <c r="U4179" s="4"/>
    </row>
    <row r="4180" spans="20:21" ht="12">
      <c r="T4180" s="4"/>
      <c r="U4180" s="4"/>
    </row>
    <row r="4181" spans="20:21" ht="12">
      <c r="T4181" s="4"/>
      <c r="U4181" s="4"/>
    </row>
    <row r="4182" spans="20:21" ht="12">
      <c r="T4182" s="4"/>
      <c r="U4182" s="4"/>
    </row>
    <row r="4183" spans="20:21" ht="12">
      <c r="T4183" s="4"/>
      <c r="U4183" s="4"/>
    </row>
    <row r="4184" spans="20:21" ht="12">
      <c r="T4184" s="4"/>
      <c r="U4184" s="4"/>
    </row>
    <row r="4185" spans="20:21" ht="12">
      <c r="T4185" s="4"/>
      <c r="U4185" s="4"/>
    </row>
    <row r="4186" spans="20:21" ht="12">
      <c r="T4186" s="4"/>
      <c r="U4186" s="4"/>
    </row>
    <row r="4187" spans="20:21" ht="12">
      <c r="T4187" s="4"/>
      <c r="U4187" s="4"/>
    </row>
    <row r="4188" spans="20:21" ht="12">
      <c r="T4188" s="4"/>
      <c r="U4188" s="4"/>
    </row>
    <row r="4189" spans="20:21" ht="12">
      <c r="T4189" s="4"/>
      <c r="U4189" s="4"/>
    </row>
    <row r="4190" spans="20:21" ht="12">
      <c r="T4190" s="4"/>
      <c r="U4190" s="4"/>
    </row>
    <row r="4191" spans="20:21" ht="12">
      <c r="T4191" s="4"/>
      <c r="U4191" s="4"/>
    </row>
    <row r="4192" spans="20:21" ht="12">
      <c r="T4192" s="4"/>
      <c r="U4192" s="4"/>
    </row>
    <row r="4193" spans="20:21" ht="12">
      <c r="T4193" s="4"/>
      <c r="U4193" s="4"/>
    </row>
    <row r="4194" spans="20:21" ht="12">
      <c r="T4194" s="4"/>
      <c r="U4194" s="4"/>
    </row>
    <row r="4195" spans="20:21" ht="12">
      <c r="T4195" s="4"/>
      <c r="U4195" s="4"/>
    </row>
    <row r="4196" spans="20:21" ht="12">
      <c r="T4196" s="4"/>
      <c r="U4196" s="4"/>
    </row>
    <row r="4197" spans="20:21" ht="12">
      <c r="T4197" s="4"/>
      <c r="U4197" s="4"/>
    </row>
    <row r="4198" spans="20:21" ht="12">
      <c r="T4198" s="4"/>
      <c r="U4198" s="4"/>
    </row>
    <row r="4199" spans="20:21" ht="12">
      <c r="T4199" s="4"/>
      <c r="U4199" s="4"/>
    </row>
    <row r="4200" spans="20:21" ht="12">
      <c r="T4200" s="4"/>
      <c r="U4200" s="4"/>
    </row>
    <row r="4201" spans="20:21" ht="12">
      <c r="T4201" s="4"/>
      <c r="U4201" s="4"/>
    </row>
    <row r="4202" spans="20:21" ht="12">
      <c r="T4202" s="4"/>
      <c r="U4202" s="4"/>
    </row>
    <row r="4203" spans="20:21" ht="12">
      <c r="T4203" s="4"/>
      <c r="U4203" s="4"/>
    </row>
    <row r="4204" spans="20:21" ht="12">
      <c r="T4204" s="4"/>
      <c r="U4204" s="4"/>
    </row>
    <row r="4205" spans="20:21" ht="12">
      <c r="T4205" s="4"/>
      <c r="U4205" s="4"/>
    </row>
    <row r="4206" spans="20:21" ht="12">
      <c r="T4206" s="4"/>
      <c r="U4206" s="4"/>
    </row>
    <row r="4207" spans="20:21" ht="12">
      <c r="T4207" s="4"/>
      <c r="U4207" s="4"/>
    </row>
    <row r="4208" spans="20:21" ht="12">
      <c r="T4208" s="4"/>
      <c r="U4208" s="4"/>
    </row>
    <row r="4209" spans="20:21" ht="12">
      <c r="T4209" s="4"/>
      <c r="U4209" s="4"/>
    </row>
    <row r="4210" spans="20:21" ht="12">
      <c r="T4210" s="4"/>
      <c r="U4210" s="4"/>
    </row>
    <row r="4211" spans="20:21" ht="12">
      <c r="T4211" s="4"/>
      <c r="U4211" s="4"/>
    </row>
    <row r="4212" spans="20:21" ht="12">
      <c r="T4212" s="4"/>
      <c r="U4212" s="4"/>
    </row>
    <row r="4213" spans="20:21" ht="12">
      <c r="T4213" s="4"/>
      <c r="U4213" s="4"/>
    </row>
    <row r="4214" spans="20:21" ht="12">
      <c r="T4214" s="4"/>
      <c r="U4214" s="4"/>
    </row>
    <row r="4215" spans="20:21" ht="12">
      <c r="T4215" s="4"/>
      <c r="U4215" s="4"/>
    </row>
    <row r="4216" spans="20:21" ht="12">
      <c r="T4216" s="4"/>
      <c r="U4216" s="4"/>
    </row>
    <row r="4217" spans="20:21" ht="12">
      <c r="T4217" s="4"/>
      <c r="U4217" s="4"/>
    </row>
    <row r="4218" spans="20:21" ht="12">
      <c r="T4218" s="4"/>
      <c r="U4218" s="4"/>
    </row>
    <row r="4219" spans="20:21" ht="12">
      <c r="T4219" s="4"/>
      <c r="U4219" s="4"/>
    </row>
    <row r="4220" spans="20:21" ht="12">
      <c r="T4220" s="4"/>
      <c r="U4220" s="4"/>
    </row>
    <row r="4221" spans="20:21" ht="12">
      <c r="T4221" s="4"/>
      <c r="U4221" s="4"/>
    </row>
    <row r="4222" spans="20:21" ht="12">
      <c r="T4222" s="4"/>
      <c r="U4222" s="4"/>
    </row>
    <row r="4223" spans="20:21" ht="12">
      <c r="T4223" s="4"/>
      <c r="U4223" s="4"/>
    </row>
    <row r="4224" spans="20:21" ht="12">
      <c r="T4224" s="4"/>
      <c r="U4224" s="4"/>
    </row>
    <row r="4225" spans="20:21" ht="12">
      <c r="T4225" s="4"/>
      <c r="U4225" s="4"/>
    </row>
    <row r="4226" spans="20:21" ht="12">
      <c r="T4226" s="4"/>
      <c r="U4226" s="4"/>
    </row>
    <row r="4227" spans="20:21" ht="12">
      <c r="T4227" s="4"/>
      <c r="U4227" s="4"/>
    </row>
    <row r="4228" spans="20:21" ht="12">
      <c r="T4228" s="4"/>
      <c r="U4228" s="4"/>
    </row>
    <row r="4229" spans="20:21" ht="12">
      <c r="T4229" s="4"/>
      <c r="U4229" s="4"/>
    </row>
    <row r="4230" spans="20:21" ht="12">
      <c r="T4230" s="4"/>
      <c r="U4230" s="4"/>
    </row>
    <row r="4231" spans="20:21" ht="12">
      <c r="T4231" s="4"/>
      <c r="U4231" s="4"/>
    </row>
    <row r="4232" spans="20:21" ht="12">
      <c r="T4232" s="4"/>
      <c r="U4232" s="4"/>
    </row>
    <row r="4233" spans="20:21" ht="12">
      <c r="T4233" s="4"/>
      <c r="U4233" s="4"/>
    </row>
    <row r="4234" spans="20:21" ht="12">
      <c r="T4234" s="4"/>
      <c r="U4234" s="4"/>
    </row>
    <row r="4235" spans="20:21" ht="12">
      <c r="T4235" s="4"/>
      <c r="U4235" s="4"/>
    </row>
    <row r="4236" spans="20:21" ht="12">
      <c r="T4236" s="4"/>
      <c r="U4236" s="4"/>
    </row>
    <row r="4237" spans="20:21" ht="12">
      <c r="T4237" s="4"/>
      <c r="U4237" s="4"/>
    </row>
    <row r="4238" spans="20:21" ht="12">
      <c r="T4238" s="4"/>
      <c r="U4238" s="4"/>
    </row>
    <row r="4239" spans="20:21" ht="12">
      <c r="T4239" s="4"/>
      <c r="U4239" s="4"/>
    </row>
    <row r="4240" spans="20:21" ht="12">
      <c r="T4240" s="4"/>
      <c r="U4240" s="4"/>
    </row>
    <row r="4241" spans="20:21" ht="12">
      <c r="T4241" s="4"/>
      <c r="U4241" s="4"/>
    </row>
    <row r="4242" spans="20:21" ht="12">
      <c r="T4242" s="4"/>
      <c r="U4242" s="4"/>
    </row>
    <row r="4243" spans="20:21" ht="12">
      <c r="T4243" s="4"/>
      <c r="U4243" s="4"/>
    </row>
    <row r="4244" spans="20:21" ht="12">
      <c r="T4244" s="4"/>
      <c r="U4244" s="4"/>
    </row>
    <row r="4245" spans="20:21" ht="12">
      <c r="T4245" s="4"/>
      <c r="U4245" s="4"/>
    </row>
    <row r="4246" spans="20:21" ht="12">
      <c r="T4246" s="4"/>
      <c r="U4246" s="4"/>
    </row>
    <row r="4247" spans="20:21" ht="12">
      <c r="T4247" s="4"/>
      <c r="U4247" s="4"/>
    </row>
    <row r="4248" spans="20:21" ht="12">
      <c r="T4248" s="4"/>
      <c r="U4248" s="4"/>
    </row>
    <row r="4249" spans="20:21" ht="12">
      <c r="T4249" s="4"/>
      <c r="U4249" s="4"/>
    </row>
    <row r="4250" spans="20:21" ht="12">
      <c r="T4250" s="4"/>
      <c r="U4250" s="4"/>
    </row>
    <row r="4251" spans="20:21" ht="12">
      <c r="T4251" s="4"/>
      <c r="U4251" s="4"/>
    </row>
    <row r="4252" spans="20:21" ht="12">
      <c r="T4252" s="4"/>
      <c r="U4252" s="4"/>
    </row>
    <row r="4253" spans="20:21" ht="12">
      <c r="T4253" s="4"/>
      <c r="U4253" s="4"/>
    </row>
    <row r="4254" spans="20:21" ht="12">
      <c r="T4254" s="4"/>
      <c r="U4254" s="4"/>
    </row>
    <row r="4255" spans="20:21" ht="12">
      <c r="T4255" s="4"/>
      <c r="U4255" s="4"/>
    </row>
    <row r="4256" spans="20:21" ht="12">
      <c r="T4256" s="4"/>
      <c r="U4256" s="4"/>
    </row>
    <row r="4257" spans="20:21" ht="12">
      <c r="T4257" s="4"/>
      <c r="U4257" s="4"/>
    </row>
    <row r="4258" spans="20:21" ht="12">
      <c r="T4258" s="4"/>
      <c r="U4258" s="4"/>
    </row>
    <row r="4259" spans="20:21" ht="12">
      <c r="T4259" s="4"/>
      <c r="U4259" s="4"/>
    </row>
    <row r="4260" spans="20:21" ht="12">
      <c r="T4260" s="4"/>
      <c r="U4260" s="4"/>
    </row>
    <row r="4261" spans="20:21" ht="12">
      <c r="T4261" s="4"/>
      <c r="U4261" s="4"/>
    </row>
    <row r="4262" spans="20:21" ht="12">
      <c r="T4262" s="4"/>
      <c r="U4262" s="4"/>
    </row>
    <row r="4263" spans="20:21" ht="12">
      <c r="T4263" s="4"/>
      <c r="U4263" s="4"/>
    </row>
    <row r="4264" spans="20:21" ht="12">
      <c r="T4264" s="4"/>
      <c r="U4264" s="4"/>
    </row>
    <row r="4265" spans="20:21" ht="12">
      <c r="T4265" s="4"/>
      <c r="U4265" s="4"/>
    </row>
    <row r="4266" spans="20:21" ht="12">
      <c r="T4266" s="4"/>
      <c r="U4266" s="4"/>
    </row>
    <row r="4267" spans="20:21" ht="12">
      <c r="T4267" s="4"/>
      <c r="U4267" s="4"/>
    </row>
    <row r="4268" spans="20:21" ht="12">
      <c r="T4268" s="4"/>
      <c r="U4268" s="4"/>
    </row>
    <row r="4269" spans="20:21" ht="12">
      <c r="T4269" s="4"/>
      <c r="U4269" s="4"/>
    </row>
    <row r="4270" spans="20:21" ht="12">
      <c r="T4270" s="4"/>
      <c r="U4270" s="4"/>
    </row>
    <row r="4271" spans="20:21" ht="12">
      <c r="T4271" s="4"/>
      <c r="U4271" s="4"/>
    </row>
    <row r="4272" spans="20:21" ht="12">
      <c r="T4272" s="4"/>
      <c r="U4272" s="4"/>
    </row>
    <row r="4273" spans="20:21" ht="12">
      <c r="T4273" s="4"/>
      <c r="U4273" s="4"/>
    </row>
    <row r="4274" spans="20:21" ht="12">
      <c r="T4274" s="4"/>
      <c r="U4274" s="4"/>
    </row>
    <row r="4275" spans="20:21" ht="12">
      <c r="T4275" s="4"/>
      <c r="U4275" s="4"/>
    </row>
    <row r="4276" spans="20:21" ht="12">
      <c r="T4276" s="4"/>
      <c r="U4276" s="4"/>
    </row>
    <row r="4277" spans="20:21" ht="12">
      <c r="T4277" s="4"/>
      <c r="U4277" s="4"/>
    </row>
    <row r="4278" spans="20:21" ht="12">
      <c r="T4278" s="4"/>
      <c r="U4278" s="4"/>
    </row>
    <row r="4279" spans="20:21" ht="12">
      <c r="T4279" s="4"/>
      <c r="U4279" s="4"/>
    </row>
    <row r="4280" spans="20:21" ht="12">
      <c r="T4280" s="4"/>
      <c r="U4280" s="4"/>
    </row>
    <row r="4281" spans="20:21" ht="12">
      <c r="T4281" s="4"/>
      <c r="U4281" s="4"/>
    </row>
    <row r="4282" spans="20:21" ht="12">
      <c r="T4282" s="4"/>
      <c r="U4282" s="4"/>
    </row>
    <row r="4283" spans="20:21" ht="12">
      <c r="T4283" s="4"/>
      <c r="U4283" s="4"/>
    </row>
    <row r="4284" spans="20:21" ht="12">
      <c r="T4284" s="4"/>
      <c r="U4284" s="4"/>
    </row>
    <row r="4285" spans="20:21" ht="12">
      <c r="T4285" s="4"/>
      <c r="U4285" s="4"/>
    </row>
    <row r="4286" spans="20:21" ht="12">
      <c r="T4286" s="4"/>
      <c r="U4286" s="4"/>
    </row>
    <row r="4287" spans="20:21" ht="12">
      <c r="T4287" s="4"/>
      <c r="U4287" s="4"/>
    </row>
    <row r="4288" spans="20:21" ht="12">
      <c r="T4288" s="4"/>
      <c r="U4288" s="4"/>
    </row>
    <row r="4289" spans="20:21" ht="12">
      <c r="T4289" s="4"/>
      <c r="U4289" s="4"/>
    </row>
    <row r="4290" spans="20:21" ht="12">
      <c r="T4290" s="4"/>
      <c r="U4290" s="4"/>
    </row>
    <row r="4291" spans="20:21" ht="12">
      <c r="T4291" s="4"/>
      <c r="U4291" s="4"/>
    </row>
    <row r="4292" spans="20:21" ht="12">
      <c r="T4292" s="4"/>
      <c r="U4292" s="4"/>
    </row>
    <row r="4293" spans="20:21" ht="12">
      <c r="T4293" s="4"/>
      <c r="U4293" s="4"/>
    </row>
    <row r="4294" spans="20:21" ht="12">
      <c r="T4294" s="4"/>
      <c r="U4294" s="4"/>
    </row>
    <row r="4295" spans="20:21" ht="12">
      <c r="T4295" s="4"/>
      <c r="U4295" s="4"/>
    </row>
    <row r="4296" spans="20:21" ht="12">
      <c r="T4296" s="4"/>
      <c r="U4296" s="4"/>
    </row>
    <row r="4297" spans="20:21" ht="12">
      <c r="T4297" s="4"/>
      <c r="U4297" s="4"/>
    </row>
    <row r="4298" spans="20:21" ht="12">
      <c r="T4298" s="4"/>
      <c r="U4298" s="4"/>
    </row>
    <row r="4299" spans="20:21" ht="12">
      <c r="T4299" s="4"/>
      <c r="U4299" s="4"/>
    </row>
    <row r="4300" spans="20:21" ht="12">
      <c r="T4300" s="4"/>
      <c r="U4300" s="4"/>
    </row>
    <row r="4301" spans="20:21" ht="12">
      <c r="T4301" s="4"/>
      <c r="U4301" s="4"/>
    </row>
    <row r="4302" spans="20:21" ht="12">
      <c r="T4302" s="4"/>
      <c r="U4302" s="4"/>
    </row>
    <row r="4303" spans="20:21" ht="12">
      <c r="T4303" s="4"/>
      <c r="U4303" s="4"/>
    </row>
    <row r="4304" spans="20:21" ht="12">
      <c r="T4304" s="4"/>
      <c r="U4304" s="4"/>
    </row>
    <row r="4305" spans="20:21" ht="12">
      <c r="T4305" s="4"/>
      <c r="U4305" s="4"/>
    </row>
    <row r="4306" spans="20:21" ht="12">
      <c r="T4306" s="4"/>
      <c r="U4306" s="4"/>
    </row>
    <row r="4307" spans="20:21" ht="12">
      <c r="T4307" s="4"/>
      <c r="U4307" s="4"/>
    </row>
    <row r="4308" spans="20:21" ht="12">
      <c r="T4308" s="4"/>
      <c r="U4308" s="4"/>
    </row>
    <row r="4309" spans="20:21" ht="12">
      <c r="T4309" s="4"/>
      <c r="U4309" s="4"/>
    </row>
    <row r="4310" spans="20:21" ht="12">
      <c r="T4310" s="4"/>
      <c r="U4310" s="4"/>
    </row>
    <row r="4311" spans="20:21" ht="12">
      <c r="T4311" s="4"/>
      <c r="U4311" s="4"/>
    </row>
    <row r="4312" spans="20:21" ht="12">
      <c r="T4312" s="4"/>
      <c r="U4312" s="4"/>
    </row>
    <row r="4313" spans="20:21" ht="12">
      <c r="T4313" s="4"/>
      <c r="U4313" s="4"/>
    </row>
    <row r="4314" spans="20:21" ht="12">
      <c r="T4314" s="4"/>
      <c r="U4314" s="4"/>
    </row>
    <row r="4315" spans="20:21" ht="12">
      <c r="T4315" s="4"/>
      <c r="U4315" s="4"/>
    </row>
    <row r="4316" spans="20:21" ht="12">
      <c r="T4316" s="4"/>
      <c r="U4316" s="4"/>
    </row>
    <row r="4317" spans="20:21" ht="12">
      <c r="T4317" s="4"/>
      <c r="U4317" s="4"/>
    </row>
    <row r="4318" spans="20:21" ht="12">
      <c r="T4318" s="4"/>
      <c r="U4318" s="4"/>
    </row>
    <row r="4319" spans="20:21" ht="12">
      <c r="T4319" s="4"/>
      <c r="U4319" s="4"/>
    </row>
    <row r="4320" spans="20:21" ht="12">
      <c r="T4320" s="4"/>
      <c r="U4320" s="4"/>
    </row>
    <row r="4321" spans="20:21" ht="12">
      <c r="T4321" s="4"/>
      <c r="U4321" s="4"/>
    </row>
    <row r="4322" spans="20:21" ht="12">
      <c r="T4322" s="4"/>
      <c r="U4322" s="4"/>
    </row>
    <row r="4323" spans="20:21" ht="12">
      <c r="T4323" s="4"/>
      <c r="U4323" s="4"/>
    </row>
    <row r="4324" spans="20:21" ht="12">
      <c r="T4324" s="4"/>
      <c r="U4324" s="4"/>
    </row>
    <row r="4325" spans="20:21" ht="12">
      <c r="T4325" s="4"/>
      <c r="U4325" s="4"/>
    </row>
    <row r="4326" spans="20:21" ht="12">
      <c r="T4326" s="4"/>
      <c r="U4326" s="4"/>
    </row>
    <row r="4327" spans="20:21" ht="12">
      <c r="T4327" s="4"/>
      <c r="U4327" s="4"/>
    </row>
    <row r="4328" spans="20:21" ht="12">
      <c r="T4328" s="4"/>
      <c r="U4328" s="4"/>
    </row>
    <row r="4329" spans="20:21" ht="12">
      <c r="T4329" s="4"/>
      <c r="U4329" s="4"/>
    </row>
    <row r="4330" spans="20:21" ht="12">
      <c r="T4330" s="4"/>
      <c r="U4330" s="4"/>
    </row>
    <row r="4331" spans="20:21" ht="12">
      <c r="T4331" s="4"/>
      <c r="U4331" s="4"/>
    </row>
    <row r="4332" spans="20:21" ht="12">
      <c r="T4332" s="4"/>
      <c r="U4332" s="4"/>
    </row>
    <row r="4333" spans="20:21" ht="12">
      <c r="T4333" s="4"/>
      <c r="U4333" s="4"/>
    </row>
    <row r="4334" spans="20:21" ht="12">
      <c r="T4334" s="4"/>
      <c r="U4334" s="4"/>
    </row>
    <row r="4335" spans="20:21" ht="12">
      <c r="T4335" s="4"/>
      <c r="U4335" s="4"/>
    </row>
    <row r="4336" spans="20:21" ht="12">
      <c r="T4336" s="4"/>
      <c r="U4336" s="4"/>
    </row>
    <row r="4337" spans="20:21" ht="12">
      <c r="T4337" s="4"/>
      <c r="U4337" s="4"/>
    </row>
    <row r="4338" spans="20:21" ht="12">
      <c r="T4338" s="4"/>
      <c r="U4338" s="4"/>
    </row>
    <row r="4339" spans="20:21" ht="12">
      <c r="T4339" s="4"/>
      <c r="U4339" s="4"/>
    </row>
    <row r="4340" spans="20:21" ht="12">
      <c r="T4340" s="4"/>
      <c r="U4340" s="4"/>
    </row>
    <row r="4341" spans="20:21" ht="12">
      <c r="T4341" s="4"/>
      <c r="U4341" s="4"/>
    </row>
    <row r="4342" spans="20:21" ht="12">
      <c r="T4342" s="4"/>
      <c r="U4342" s="4"/>
    </row>
    <row r="4343" spans="20:21" ht="12">
      <c r="T4343" s="4"/>
      <c r="U4343" s="4"/>
    </row>
    <row r="4344" spans="20:21" ht="12">
      <c r="T4344" s="4"/>
      <c r="U4344" s="4"/>
    </row>
    <row r="4345" spans="20:21" ht="12">
      <c r="T4345" s="4"/>
      <c r="U4345" s="4"/>
    </row>
    <row r="4346" spans="20:21" ht="12">
      <c r="T4346" s="4"/>
      <c r="U4346" s="4"/>
    </row>
    <row r="4347" spans="20:21" ht="12">
      <c r="T4347" s="4"/>
      <c r="U4347" s="4"/>
    </row>
    <row r="4348" spans="20:21" ht="12">
      <c r="T4348" s="4"/>
      <c r="U4348" s="4"/>
    </row>
    <row r="4349" spans="20:21" ht="12">
      <c r="T4349" s="4"/>
      <c r="U4349" s="4"/>
    </row>
    <row r="4350" spans="20:21" ht="12">
      <c r="T4350" s="4"/>
      <c r="U4350" s="4"/>
    </row>
    <row r="4351" spans="20:21" ht="12">
      <c r="T4351" s="4"/>
      <c r="U4351" s="4"/>
    </row>
    <row r="4352" spans="20:21" ht="12">
      <c r="T4352" s="4"/>
      <c r="U4352" s="4"/>
    </row>
    <row r="4353" spans="20:21" ht="12">
      <c r="T4353" s="4"/>
      <c r="U4353" s="4"/>
    </row>
    <row r="4354" spans="20:21" ht="12">
      <c r="T4354" s="4"/>
      <c r="U4354" s="4"/>
    </row>
    <row r="4355" spans="20:21" ht="12">
      <c r="T4355" s="4"/>
      <c r="U4355" s="4"/>
    </row>
    <row r="4356" spans="20:21" ht="12">
      <c r="T4356" s="4"/>
      <c r="U4356" s="4"/>
    </row>
    <row r="4357" spans="20:21" ht="12">
      <c r="T4357" s="4"/>
      <c r="U4357" s="4"/>
    </row>
    <row r="4358" spans="20:21" ht="12">
      <c r="T4358" s="4"/>
      <c r="U4358" s="4"/>
    </row>
    <row r="4359" spans="20:21" ht="12">
      <c r="T4359" s="4"/>
      <c r="U4359" s="4"/>
    </row>
    <row r="4360" spans="20:21" ht="12">
      <c r="T4360" s="4"/>
      <c r="U4360" s="4"/>
    </row>
    <row r="4361" spans="20:21" ht="12">
      <c r="T4361" s="4"/>
      <c r="U4361" s="4"/>
    </row>
    <row r="4362" spans="20:21" ht="12">
      <c r="T4362" s="4"/>
      <c r="U4362" s="4"/>
    </row>
    <row r="4363" spans="20:21" ht="12">
      <c r="T4363" s="4"/>
      <c r="U4363" s="4"/>
    </row>
    <row r="4364" spans="20:21" ht="12">
      <c r="T4364" s="4"/>
      <c r="U4364" s="4"/>
    </row>
    <row r="4365" spans="20:21" ht="12">
      <c r="T4365" s="4"/>
      <c r="U4365" s="4"/>
    </row>
    <row r="4366" spans="20:21" ht="12">
      <c r="T4366" s="4"/>
      <c r="U4366" s="4"/>
    </row>
    <row r="4367" spans="20:21" ht="12">
      <c r="T4367" s="4"/>
      <c r="U4367" s="4"/>
    </row>
    <row r="4368" spans="20:21" ht="12">
      <c r="T4368" s="4"/>
      <c r="U4368" s="4"/>
    </row>
    <row r="4369" spans="20:21" ht="12">
      <c r="T4369" s="4"/>
      <c r="U4369" s="4"/>
    </row>
    <row r="4370" spans="20:21" ht="12">
      <c r="T4370" s="4"/>
      <c r="U4370" s="4"/>
    </row>
    <row r="4371" spans="20:21" ht="12">
      <c r="T4371" s="4"/>
      <c r="U4371" s="4"/>
    </row>
    <row r="4372" spans="20:21" ht="12">
      <c r="T4372" s="4"/>
      <c r="U4372" s="4"/>
    </row>
    <row r="4373" spans="20:21" ht="12">
      <c r="T4373" s="4"/>
      <c r="U4373" s="4"/>
    </row>
    <row r="4374" spans="20:21" ht="12">
      <c r="T4374" s="4"/>
      <c r="U4374" s="4"/>
    </row>
    <row r="4375" spans="20:21" ht="12">
      <c r="T4375" s="4"/>
      <c r="U4375" s="4"/>
    </row>
    <row r="4376" spans="20:21" ht="12">
      <c r="T4376" s="4"/>
      <c r="U4376" s="4"/>
    </row>
    <row r="4377" spans="20:21" ht="12">
      <c r="T4377" s="4"/>
      <c r="U4377" s="4"/>
    </row>
    <row r="4378" spans="20:21" ht="12">
      <c r="T4378" s="4"/>
      <c r="U4378" s="4"/>
    </row>
    <row r="4379" spans="20:21" ht="12">
      <c r="T4379" s="4"/>
      <c r="U4379" s="4"/>
    </row>
    <row r="4380" spans="20:21" ht="12">
      <c r="T4380" s="4"/>
      <c r="U4380" s="4"/>
    </row>
    <row r="4381" spans="20:21" ht="12">
      <c r="T4381" s="4"/>
      <c r="U4381" s="4"/>
    </row>
    <row r="4382" spans="20:21" ht="12">
      <c r="T4382" s="4"/>
      <c r="U4382" s="4"/>
    </row>
    <row r="4383" spans="20:21" ht="12">
      <c r="T4383" s="4"/>
      <c r="U4383" s="4"/>
    </row>
    <row r="4384" spans="20:21" ht="12">
      <c r="T4384" s="4"/>
      <c r="U4384" s="4"/>
    </row>
    <row r="4385" spans="20:21" ht="12">
      <c r="T4385" s="4"/>
      <c r="U4385" s="4"/>
    </row>
    <row r="4386" spans="20:21" ht="12">
      <c r="T4386" s="4"/>
      <c r="U4386" s="4"/>
    </row>
    <row r="4387" spans="20:21" ht="12">
      <c r="T4387" s="4"/>
      <c r="U4387" s="4"/>
    </row>
    <row r="4388" spans="20:21" ht="12">
      <c r="T4388" s="4"/>
      <c r="U4388" s="4"/>
    </row>
    <row r="4389" spans="20:21" ht="12">
      <c r="T4389" s="4"/>
      <c r="U4389" s="4"/>
    </row>
    <row r="4390" spans="20:21" ht="12">
      <c r="T4390" s="4"/>
      <c r="U4390" s="4"/>
    </row>
    <row r="4391" spans="20:21" ht="12">
      <c r="T4391" s="4"/>
      <c r="U4391" s="4"/>
    </row>
    <row r="4392" spans="20:21" ht="12">
      <c r="T4392" s="4"/>
      <c r="U4392" s="4"/>
    </row>
    <row r="4393" spans="20:21" ht="12">
      <c r="T4393" s="4"/>
      <c r="U4393" s="4"/>
    </row>
    <row r="4394" spans="20:21" ht="12">
      <c r="T4394" s="4"/>
      <c r="U4394" s="4"/>
    </row>
    <row r="4395" spans="20:21" ht="12">
      <c r="T4395" s="4"/>
      <c r="U4395" s="4"/>
    </row>
    <row r="4396" spans="20:21" ht="12">
      <c r="T4396" s="4"/>
      <c r="U4396" s="4"/>
    </row>
    <row r="4397" spans="20:21" ht="12">
      <c r="T4397" s="4"/>
      <c r="U4397" s="4"/>
    </row>
    <row r="4398" spans="20:21" ht="12">
      <c r="T4398" s="4"/>
      <c r="U4398" s="4"/>
    </row>
    <row r="4399" spans="20:21" ht="12">
      <c r="T4399" s="4"/>
      <c r="U4399" s="4"/>
    </row>
    <row r="4400" spans="20:21" ht="12">
      <c r="T4400" s="4"/>
      <c r="U4400" s="4"/>
    </row>
    <row r="4401" spans="20:21" ht="12">
      <c r="T4401" s="4"/>
      <c r="U4401" s="4"/>
    </row>
    <row r="4402" spans="20:21" ht="12">
      <c r="T4402" s="4"/>
      <c r="U4402" s="4"/>
    </row>
    <row r="4403" spans="20:21" ht="12">
      <c r="T4403" s="4"/>
      <c r="U4403" s="4"/>
    </row>
    <row r="4404" spans="20:21" ht="12">
      <c r="T4404" s="4"/>
      <c r="U4404" s="4"/>
    </row>
    <row r="4405" spans="20:21" ht="12">
      <c r="T4405" s="4"/>
      <c r="U4405" s="4"/>
    </row>
    <row r="4406" spans="20:21" ht="12">
      <c r="T4406" s="4"/>
      <c r="U4406" s="4"/>
    </row>
    <row r="4407" spans="20:21" ht="12">
      <c r="T4407" s="4"/>
      <c r="U4407" s="4"/>
    </row>
    <row r="4408" spans="20:21" ht="12">
      <c r="T4408" s="4"/>
      <c r="U4408" s="4"/>
    </row>
    <row r="4409" spans="20:21" ht="12">
      <c r="T4409" s="4"/>
      <c r="U4409" s="4"/>
    </row>
    <row r="4410" spans="20:21" ht="12">
      <c r="T4410" s="4"/>
      <c r="U4410" s="4"/>
    </row>
    <row r="4411" spans="20:21" ht="12">
      <c r="T4411" s="4"/>
      <c r="U4411" s="4"/>
    </row>
    <row r="4412" spans="20:21" ht="12">
      <c r="T4412" s="4"/>
      <c r="U4412" s="4"/>
    </row>
    <row r="4413" spans="20:21" ht="12">
      <c r="T4413" s="4"/>
      <c r="U4413" s="4"/>
    </row>
    <row r="4414" spans="20:21" ht="12">
      <c r="T4414" s="4"/>
      <c r="U4414" s="4"/>
    </row>
    <row r="4415" spans="20:21" ht="12">
      <c r="T4415" s="4"/>
      <c r="U4415" s="4"/>
    </row>
    <row r="4416" spans="20:21" ht="12">
      <c r="T4416" s="4"/>
      <c r="U4416" s="4"/>
    </row>
    <row r="4417" spans="20:21" ht="12">
      <c r="T4417" s="4"/>
      <c r="U4417" s="4"/>
    </row>
    <row r="4418" spans="20:21" ht="12">
      <c r="T4418" s="4"/>
      <c r="U4418" s="4"/>
    </row>
    <row r="4419" spans="20:21" ht="12">
      <c r="T4419" s="4"/>
      <c r="U4419" s="4"/>
    </row>
    <row r="4420" spans="20:21" ht="12">
      <c r="T4420" s="4"/>
      <c r="U4420" s="4"/>
    </row>
    <row r="4421" spans="20:21" ht="12">
      <c r="T4421" s="4"/>
      <c r="U4421" s="4"/>
    </row>
    <row r="4422" spans="20:21" ht="12">
      <c r="T4422" s="4"/>
      <c r="U4422" s="4"/>
    </row>
    <row r="4423" spans="20:21" ht="12">
      <c r="T4423" s="4"/>
      <c r="U4423" s="4"/>
    </row>
    <row r="4424" spans="20:21" ht="12">
      <c r="T4424" s="4"/>
      <c r="U4424" s="4"/>
    </row>
    <row r="4425" spans="20:21" ht="12">
      <c r="T4425" s="4"/>
      <c r="U4425" s="4"/>
    </row>
    <row r="4426" spans="20:21" ht="12">
      <c r="T4426" s="4"/>
      <c r="U4426" s="4"/>
    </row>
    <row r="4427" spans="20:21" ht="12">
      <c r="T4427" s="4"/>
      <c r="U4427" s="4"/>
    </row>
    <row r="4428" spans="20:21" ht="12">
      <c r="T4428" s="4"/>
      <c r="U4428" s="4"/>
    </row>
    <row r="4429" spans="20:21" ht="12">
      <c r="T4429" s="4"/>
      <c r="U4429" s="4"/>
    </row>
    <row r="4430" spans="20:21" ht="12">
      <c r="T4430" s="4"/>
      <c r="U4430" s="4"/>
    </row>
    <row r="4431" spans="20:21" ht="12">
      <c r="T4431" s="4"/>
      <c r="U4431" s="4"/>
    </row>
    <row r="4432" spans="20:21" ht="12">
      <c r="T4432" s="4"/>
      <c r="U4432" s="4"/>
    </row>
    <row r="4433" spans="20:21" ht="12">
      <c r="T4433" s="4"/>
      <c r="U4433" s="4"/>
    </row>
    <row r="4434" spans="20:21" ht="12">
      <c r="T4434" s="4"/>
      <c r="U4434" s="4"/>
    </row>
    <row r="4435" spans="20:21" ht="12">
      <c r="T4435" s="4"/>
      <c r="U4435" s="4"/>
    </row>
    <row r="4436" spans="20:21" ht="12">
      <c r="T4436" s="4"/>
      <c r="U4436" s="4"/>
    </row>
    <row r="4437" spans="20:21" ht="12">
      <c r="T4437" s="4"/>
      <c r="U4437" s="4"/>
    </row>
    <row r="4438" spans="20:21" ht="12">
      <c r="T4438" s="4"/>
      <c r="U4438" s="4"/>
    </row>
    <row r="4439" spans="20:21" ht="12">
      <c r="T4439" s="4"/>
      <c r="U4439" s="4"/>
    </row>
    <row r="4440" spans="20:21" ht="12">
      <c r="T4440" s="4"/>
      <c r="U4440" s="4"/>
    </row>
    <row r="4441" spans="20:21" ht="12">
      <c r="T4441" s="4"/>
      <c r="U4441" s="4"/>
    </row>
    <row r="4442" spans="20:21" ht="12">
      <c r="T4442" s="4"/>
      <c r="U4442" s="4"/>
    </row>
    <row r="4443" spans="20:21" ht="12">
      <c r="T4443" s="4"/>
      <c r="U4443" s="4"/>
    </row>
    <row r="4444" spans="20:21" ht="12">
      <c r="T4444" s="4"/>
      <c r="U4444" s="4"/>
    </row>
    <row r="4445" spans="20:21" ht="12">
      <c r="T4445" s="4"/>
      <c r="U4445" s="4"/>
    </row>
    <row r="4446" spans="20:21" ht="12">
      <c r="T4446" s="4"/>
      <c r="U4446" s="4"/>
    </row>
    <row r="4447" spans="20:21" ht="12">
      <c r="T4447" s="4"/>
      <c r="U4447" s="4"/>
    </row>
    <row r="4448" spans="20:21" ht="12">
      <c r="T4448" s="4"/>
      <c r="U4448" s="4"/>
    </row>
    <row r="4449" spans="20:21" ht="12">
      <c r="T4449" s="4"/>
      <c r="U4449" s="4"/>
    </row>
    <row r="4450" spans="20:21" ht="12">
      <c r="T4450" s="4"/>
      <c r="U4450" s="4"/>
    </row>
    <row r="4451" spans="20:21" ht="12">
      <c r="T4451" s="4"/>
      <c r="U4451" s="4"/>
    </row>
    <row r="4452" spans="20:21" ht="12">
      <c r="T4452" s="4"/>
      <c r="U4452" s="4"/>
    </row>
    <row r="4453" spans="20:21" ht="12">
      <c r="T4453" s="4"/>
      <c r="U4453" s="4"/>
    </row>
    <row r="4454" spans="20:21" ht="12">
      <c r="T4454" s="4"/>
      <c r="U4454" s="4"/>
    </row>
    <row r="4455" spans="20:21" ht="12">
      <c r="T4455" s="4"/>
      <c r="U4455" s="4"/>
    </row>
    <row r="4456" spans="20:21" ht="12">
      <c r="T4456" s="4"/>
      <c r="U4456" s="4"/>
    </row>
    <row r="4457" spans="20:21" ht="12">
      <c r="T4457" s="4"/>
      <c r="U4457" s="4"/>
    </row>
    <row r="4458" spans="20:21" ht="12">
      <c r="T4458" s="4"/>
      <c r="U4458" s="4"/>
    </row>
    <row r="4459" spans="20:21" ht="12">
      <c r="T4459" s="4"/>
      <c r="U4459" s="4"/>
    </row>
    <row r="4460" spans="20:21" ht="12">
      <c r="T4460" s="4"/>
      <c r="U4460" s="4"/>
    </row>
    <row r="4461" spans="20:21" ht="12">
      <c r="T4461" s="4"/>
      <c r="U4461" s="4"/>
    </row>
    <row r="4462" spans="20:21" ht="12">
      <c r="T4462" s="4"/>
      <c r="U4462" s="4"/>
    </row>
    <row r="4463" spans="20:21" ht="12">
      <c r="T4463" s="4"/>
      <c r="U4463" s="4"/>
    </row>
    <row r="4464" spans="20:21" ht="12">
      <c r="T4464" s="4"/>
      <c r="U4464" s="4"/>
    </row>
    <row r="4465" spans="20:21" ht="12">
      <c r="T4465" s="4"/>
      <c r="U4465" s="4"/>
    </row>
    <row r="4466" spans="20:21" ht="12">
      <c r="T4466" s="4"/>
      <c r="U4466" s="4"/>
    </row>
    <row r="4467" spans="20:21" ht="12">
      <c r="T4467" s="4"/>
      <c r="U4467" s="4"/>
    </row>
    <row r="4468" spans="20:21" ht="12">
      <c r="T4468" s="4"/>
      <c r="U4468" s="4"/>
    </row>
    <row r="4469" spans="20:21" ht="12">
      <c r="T4469" s="4"/>
      <c r="U4469" s="4"/>
    </row>
    <row r="4470" spans="20:21" ht="12">
      <c r="T4470" s="4"/>
      <c r="U4470" s="4"/>
    </row>
    <row r="4471" spans="20:21" ht="12">
      <c r="T4471" s="4"/>
      <c r="U4471" s="4"/>
    </row>
    <row r="4472" spans="20:21" ht="12">
      <c r="T4472" s="4"/>
      <c r="U4472" s="4"/>
    </row>
    <row r="4473" spans="20:21" ht="12">
      <c r="T4473" s="4"/>
      <c r="U4473" s="4"/>
    </row>
    <row r="4474" spans="20:21" ht="12">
      <c r="T4474" s="4"/>
      <c r="U4474" s="4"/>
    </row>
    <row r="4475" spans="20:21" ht="12">
      <c r="T4475" s="4"/>
      <c r="U4475" s="4"/>
    </row>
    <row r="4476" spans="20:21" ht="12">
      <c r="T4476" s="4"/>
      <c r="U4476" s="4"/>
    </row>
    <row r="4477" spans="20:21" ht="12">
      <c r="T4477" s="4"/>
      <c r="U4477" s="4"/>
    </row>
    <row r="4478" spans="20:21" ht="12">
      <c r="T4478" s="4"/>
      <c r="U4478" s="4"/>
    </row>
    <row r="4479" spans="20:21" ht="12">
      <c r="T4479" s="4"/>
      <c r="U4479" s="4"/>
    </row>
    <row r="4480" spans="20:21" ht="12">
      <c r="T4480" s="4"/>
      <c r="U4480" s="4"/>
    </row>
    <row r="4481" spans="20:21" ht="12">
      <c r="T4481" s="4"/>
      <c r="U4481" s="4"/>
    </row>
    <row r="4482" spans="20:21" ht="12">
      <c r="T4482" s="4"/>
      <c r="U4482" s="4"/>
    </row>
    <row r="4483" spans="20:21" ht="12">
      <c r="T4483" s="4"/>
      <c r="U4483" s="4"/>
    </row>
    <row r="4484" spans="20:21" ht="12">
      <c r="T4484" s="4"/>
      <c r="U4484" s="4"/>
    </row>
    <row r="4485" spans="20:21" ht="12">
      <c r="T4485" s="4"/>
      <c r="U4485" s="4"/>
    </row>
    <row r="4486" spans="20:21" ht="12">
      <c r="T4486" s="4"/>
      <c r="U4486" s="4"/>
    </row>
    <row r="4487" spans="20:21" ht="12">
      <c r="T4487" s="4"/>
      <c r="U4487" s="4"/>
    </row>
    <row r="4488" spans="20:21" ht="12">
      <c r="T4488" s="4"/>
      <c r="U4488" s="4"/>
    </row>
    <row r="4489" spans="20:21" ht="12">
      <c r="T4489" s="4"/>
      <c r="U4489" s="4"/>
    </row>
    <row r="4490" spans="20:21" ht="12">
      <c r="T4490" s="4"/>
      <c r="U4490" s="4"/>
    </row>
    <row r="4491" spans="20:21" ht="12">
      <c r="T4491" s="4"/>
      <c r="U4491" s="4"/>
    </row>
    <row r="4492" spans="20:21" ht="12">
      <c r="T4492" s="4"/>
      <c r="U4492" s="4"/>
    </row>
    <row r="4493" spans="20:21" ht="12">
      <c r="T4493" s="4"/>
      <c r="U4493" s="4"/>
    </row>
    <row r="4494" spans="20:21" ht="12">
      <c r="T4494" s="4"/>
      <c r="U4494" s="4"/>
    </row>
    <row r="4495" spans="20:21" ht="12">
      <c r="T4495" s="4"/>
      <c r="U4495" s="4"/>
    </row>
    <row r="4496" spans="20:21" ht="12">
      <c r="T4496" s="4"/>
      <c r="U4496" s="4"/>
    </row>
    <row r="4497" spans="20:21" ht="12">
      <c r="T4497" s="4"/>
      <c r="U4497" s="4"/>
    </row>
    <row r="4498" spans="20:21" ht="12">
      <c r="T4498" s="4"/>
      <c r="U4498" s="4"/>
    </row>
    <row r="4499" spans="20:21" ht="12">
      <c r="T4499" s="4"/>
      <c r="U4499" s="4"/>
    </row>
    <row r="4500" spans="20:21" ht="12">
      <c r="T4500" s="4"/>
      <c r="U4500" s="4"/>
    </row>
    <row r="4501" spans="20:21" ht="12">
      <c r="T4501" s="4"/>
      <c r="U4501" s="4"/>
    </row>
    <row r="4502" spans="20:21" ht="12">
      <c r="T4502" s="4"/>
      <c r="U4502" s="4"/>
    </row>
    <row r="4503" spans="20:21" ht="12">
      <c r="T4503" s="4"/>
      <c r="U4503" s="4"/>
    </row>
    <row r="4504" spans="20:21" ht="12">
      <c r="T4504" s="4"/>
      <c r="U4504" s="4"/>
    </row>
    <row r="4505" spans="20:21" ht="12">
      <c r="T4505" s="4"/>
      <c r="U4505" s="4"/>
    </row>
    <row r="4506" spans="20:21" ht="12">
      <c r="T4506" s="4"/>
      <c r="U4506" s="4"/>
    </row>
    <row r="4507" spans="20:21" ht="12">
      <c r="T4507" s="4"/>
      <c r="U4507" s="4"/>
    </row>
    <row r="4508" spans="20:21" ht="12">
      <c r="T4508" s="4"/>
      <c r="U4508" s="4"/>
    </row>
    <row r="4509" spans="20:21" ht="12">
      <c r="T4509" s="4"/>
      <c r="U4509" s="4"/>
    </row>
    <row r="4510" spans="20:21" ht="12">
      <c r="T4510" s="4"/>
      <c r="U4510" s="4"/>
    </row>
    <row r="4511" spans="20:21" ht="12">
      <c r="T4511" s="4"/>
      <c r="U4511" s="4"/>
    </row>
    <row r="4512" spans="20:21" ht="12">
      <c r="T4512" s="4"/>
      <c r="U4512" s="4"/>
    </row>
    <row r="4513" spans="20:21" ht="12">
      <c r="T4513" s="4"/>
      <c r="U4513" s="4"/>
    </row>
    <row r="4514" spans="20:21" ht="12">
      <c r="T4514" s="4"/>
      <c r="U4514" s="4"/>
    </row>
    <row r="4515" spans="20:21" ht="12">
      <c r="T4515" s="4"/>
      <c r="U4515" s="4"/>
    </row>
    <row r="4516" spans="20:21" ht="12">
      <c r="T4516" s="4"/>
      <c r="U4516" s="4"/>
    </row>
    <row r="4517" spans="20:21" ht="12">
      <c r="T4517" s="4"/>
      <c r="U4517" s="4"/>
    </row>
    <row r="4518" spans="20:21" ht="12">
      <c r="T4518" s="4"/>
      <c r="U4518" s="4"/>
    </row>
    <row r="4519" spans="20:21" ht="12">
      <c r="T4519" s="4"/>
      <c r="U4519" s="4"/>
    </row>
    <row r="4520" spans="20:21" ht="12">
      <c r="T4520" s="4"/>
      <c r="U4520" s="4"/>
    </row>
    <row r="4521" spans="20:21" ht="12">
      <c r="T4521" s="4"/>
      <c r="U4521" s="4"/>
    </row>
    <row r="4522" spans="20:21" ht="12">
      <c r="T4522" s="4"/>
      <c r="U4522" s="4"/>
    </row>
    <row r="4523" spans="20:21" ht="12">
      <c r="T4523" s="4"/>
      <c r="U4523" s="4"/>
    </row>
    <row r="4524" spans="20:21" ht="12">
      <c r="T4524" s="4"/>
      <c r="U4524" s="4"/>
    </row>
    <row r="4525" spans="20:21" ht="12">
      <c r="T4525" s="4"/>
      <c r="U4525" s="4"/>
    </row>
    <row r="4526" spans="20:21" ht="12">
      <c r="T4526" s="4"/>
      <c r="U4526" s="4"/>
    </row>
    <row r="4527" spans="20:21" ht="12">
      <c r="T4527" s="4"/>
      <c r="U4527" s="4"/>
    </row>
    <row r="4528" spans="20:21" ht="12">
      <c r="T4528" s="4"/>
      <c r="U4528" s="4"/>
    </row>
    <row r="4529" spans="20:21" ht="12">
      <c r="T4529" s="4"/>
      <c r="U4529" s="4"/>
    </row>
    <row r="4530" spans="20:21" ht="12">
      <c r="T4530" s="4"/>
      <c r="U4530" s="4"/>
    </row>
    <row r="4531" spans="20:21" ht="12">
      <c r="T4531" s="4"/>
      <c r="U4531" s="4"/>
    </row>
    <row r="4532" spans="20:21" ht="12">
      <c r="T4532" s="4"/>
      <c r="U4532" s="4"/>
    </row>
    <row r="4533" spans="20:21" ht="12">
      <c r="T4533" s="4"/>
      <c r="U4533" s="4"/>
    </row>
    <row r="4534" spans="20:21" ht="12">
      <c r="T4534" s="4"/>
      <c r="U4534" s="4"/>
    </row>
    <row r="4535" spans="20:21" ht="12">
      <c r="T4535" s="4"/>
      <c r="U4535" s="4"/>
    </row>
    <row r="4536" spans="20:21" ht="12">
      <c r="T4536" s="4"/>
      <c r="U4536" s="4"/>
    </row>
    <row r="4537" spans="20:21" ht="12">
      <c r="T4537" s="4"/>
      <c r="U4537" s="4"/>
    </row>
    <row r="4538" spans="20:21" ht="12">
      <c r="T4538" s="4"/>
      <c r="U4538" s="4"/>
    </row>
    <row r="4539" spans="20:21" ht="12">
      <c r="T4539" s="4"/>
      <c r="U4539" s="4"/>
    </row>
    <row r="4540" spans="20:21" ht="12">
      <c r="T4540" s="4"/>
      <c r="U4540" s="4"/>
    </row>
    <row r="4541" spans="20:21" ht="12">
      <c r="T4541" s="4"/>
      <c r="U4541" s="4"/>
    </row>
    <row r="4542" spans="20:21" ht="12">
      <c r="T4542" s="4"/>
      <c r="U4542" s="4"/>
    </row>
    <row r="4543" spans="20:21" ht="12">
      <c r="T4543" s="4"/>
      <c r="U4543" s="4"/>
    </row>
    <row r="4544" spans="20:21" ht="12">
      <c r="T4544" s="4"/>
      <c r="U4544" s="4"/>
    </row>
    <row r="4545" spans="20:21" ht="12">
      <c r="T4545" s="4"/>
      <c r="U4545" s="4"/>
    </row>
    <row r="4546" spans="20:21" ht="12">
      <c r="T4546" s="4"/>
      <c r="U4546" s="4"/>
    </row>
    <row r="4547" spans="20:21" ht="12">
      <c r="T4547" s="4"/>
      <c r="U4547" s="4"/>
    </row>
    <row r="4548" spans="20:21" ht="12">
      <c r="T4548" s="4"/>
      <c r="U4548" s="4"/>
    </row>
    <row r="4549" spans="20:21" ht="12">
      <c r="T4549" s="4"/>
      <c r="U4549" s="4"/>
    </row>
    <row r="4550" spans="20:21" ht="12">
      <c r="T4550" s="4"/>
      <c r="U4550" s="4"/>
    </row>
    <row r="4551" spans="20:21" ht="12">
      <c r="T4551" s="4"/>
      <c r="U4551" s="4"/>
    </row>
    <row r="4552" spans="20:21" ht="12">
      <c r="T4552" s="4"/>
      <c r="U4552" s="4"/>
    </row>
    <row r="4553" spans="20:21" ht="12">
      <c r="T4553" s="4"/>
      <c r="U4553" s="4"/>
    </row>
    <row r="4554" spans="20:21" ht="12">
      <c r="T4554" s="4"/>
      <c r="U4554" s="4"/>
    </row>
    <row r="4555" spans="20:21" ht="12">
      <c r="T4555" s="4"/>
      <c r="U4555" s="4"/>
    </row>
    <row r="4556" spans="20:21" ht="12">
      <c r="T4556" s="4"/>
      <c r="U4556" s="4"/>
    </row>
    <row r="4557" spans="20:21" ht="12">
      <c r="T4557" s="4"/>
      <c r="U4557" s="4"/>
    </row>
    <row r="4558" spans="20:21" ht="12">
      <c r="T4558" s="4"/>
      <c r="U4558" s="4"/>
    </row>
    <row r="4559" spans="20:21" ht="12">
      <c r="T4559" s="4"/>
      <c r="U4559" s="4"/>
    </row>
    <row r="4560" spans="20:21" ht="12">
      <c r="T4560" s="4"/>
      <c r="U4560" s="4"/>
    </row>
    <row r="4561" spans="20:21" ht="12">
      <c r="T4561" s="4"/>
      <c r="U4561" s="4"/>
    </row>
    <row r="4562" spans="20:21" ht="12">
      <c r="T4562" s="4"/>
      <c r="U4562" s="4"/>
    </row>
    <row r="4563" spans="20:21" ht="12">
      <c r="T4563" s="4"/>
      <c r="U4563" s="4"/>
    </row>
    <row r="4564" spans="20:21" ht="12">
      <c r="T4564" s="4"/>
      <c r="U4564" s="4"/>
    </row>
    <row r="4565" spans="20:21" ht="12">
      <c r="T4565" s="4"/>
      <c r="U4565" s="4"/>
    </row>
    <row r="4566" spans="20:21" ht="12">
      <c r="T4566" s="4"/>
      <c r="U4566" s="4"/>
    </row>
    <row r="4567" spans="20:21" ht="12">
      <c r="T4567" s="4"/>
      <c r="U4567" s="4"/>
    </row>
    <row r="4568" spans="20:21" ht="12">
      <c r="T4568" s="4"/>
      <c r="U4568" s="4"/>
    </row>
    <row r="4569" spans="20:21" ht="12">
      <c r="T4569" s="4"/>
      <c r="U4569" s="4"/>
    </row>
    <row r="4570" spans="20:21" ht="12">
      <c r="T4570" s="4"/>
      <c r="U4570" s="4"/>
    </row>
    <row r="4571" spans="20:21" ht="12">
      <c r="T4571" s="4"/>
      <c r="U4571" s="4"/>
    </row>
    <row r="4572" spans="20:21" ht="12">
      <c r="T4572" s="4"/>
      <c r="U4572" s="4"/>
    </row>
    <row r="4573" spans="20:21" ht="12">
      <c r="T4573" s="4"/>
      <c r="U4573" s="4"/>
    </row>
    <row r="4574" spans="20:21" ht="12">
      <c r="T4574" s="4"/>
      <c r="U4574" s="4"/>
    </row>
    <row r="4575" spans="20:21" ht="12">
      <c r="T4575" s="4"/>
      <c r="U4575" s="4"/>
    </row>
    <row r="4576" spans="20:21" ht="12">
      <c r="T4576" s="4"/>
      <c r="U4576" s="4"/>
    </row>
    <row r="4577" spans="20:21" ht="12">
      <c r="T4577" s="4"/>
      <c r="U4577" s="4"/>
    </row>
    <row r="4578" spans="20:21" ht="12">
      <c r="T4578" s="4"/>
      <c r="U4578" s="4"/>
    </row>
    <row r="4579" spans="20:21" ht="12">
      <c r="T4579" s="4"/>
      <c r="U4579" s="4"/>
    </row>
    <row r="4580" spans="20:21" ht="12">
      <c r="T4580" s="4"/>
      <c r="U4580" s="4"/>
    </row>
    <row r="4581" spans="20:21" ht="12">
      <c r="T4581" s="4"/>
      <c r="U4581" s="4"/>
    </row>
    <row r="4582" spans="20:21" ht="12">
      <c r="T4582" s="4"/>
      <c r="U4582" s="4"/>
    </row>
    <row r="4583" spans="20:21" ht="12">
      <c r="T4583" s="4"/>
      <c r="U4583" s="4"/>
    </row>
    <row r="4584" spans="20:21" ht="12">
      <c r="T4584" s="4"/>
      <c r="U4584" s="4"/>
    </row>
    <row r="4585" spans="20:21" ht="12">
      <c r="T4585" s="4"/>
      <c r="U4585" s="4"/>
    </row>
    <row r="4586" spans="20:21" ht="12">
      <c r="T4586" s="4"/>
      <c r="U4586" s="4"/>
    </row>
    <row r="4587" spans="20:21" ht="12">
      <c r="T4587" s="4"/>
      <c r="U4587" s="4"/>
    </row>
    <row r="4588" spans="20:21" ht="12">
      <c r="T4588" s="4"/>
      <c r="U4588" s="4"/>
    </row>
    <row r="4589" spans="20:21" ht="12">
      <c r="T4589" s="4"/>
      <c r="U4589" s="4"/>
    </row>
    <row r="4590" spans="20:21" ht="12">
      <c r="T4590" s="4"/>
      <c r="U4590" s="4"/>
    </row>
    <row r="4591" spans="20:21" ht="12">
      <c r="T4591" s="4"/>
      <c r="U4591" s="4"/>
    </row>
    <row r="4592" spans="20:21" ht="12">
      <c r="T4592" s="4"/>
      <c r="U4592" s="4"/>
    </row>
    <row r="4593" spans="20:21" ht="12">
      <c r="T4593" s="4"/>
      <c r="U4593" s="4"/>
    </row>
    <row r="4594" spans="20:21" ht="12">
      <c r="T4594" s="4"/>
      <c r="U4594" s="4"/>
    </row>
    <row r="4595" spans="20:21" ht="12">
      <c r="T4595" s="4"/>
      <c r="U4595" s="4"/>
    </row>
    <row r="4596" spans="20:21" ht="12">
      <c r="T4596" s="4"/>
      <c r="U4596" s="4"/>
    </row>
    <row r="4597" spans="20:21" ht="12">
      <c r="T4597" s="4"/>
      <c r="U4597" s="4"/>
    </row>
    <row r="4598" spans="20:21" ht="12">
      <c r="T4598" s="4"/>
      <c r="U4598" s="4"/>
    </row>
    <row r="4599" spans="20:21" ht="12">
      <c r="T4599" s="4"/>
      <c r="U4599" s="4"/>
    </row>
    <row r="4600" spans="20:21" ht="12">
      <c r="T4600" s="4"/>
      <c r="U4600" s="4"/>
    </row>
    <row r="4601" spans="20:21" ht="12">
      <c r="T4601" s="4"/>
      <c r="U4601" s="4"/>
    </row>
    <row r="4602" spans="20:21" ht="12">
      <c r="T4602" s="4"/>
      <c r="U4602" s="4"/>
    </row>
    <row r="4603" spans="20:21" ht="12">
      <c r="T4603" s="4"/>
      <c r="U4603" s="4"/>
    </row>
    <row r="4604" spans="20:21" ht="12">
      <c r="T4604" s="4"/>
      <c r="U4604" s="4"/>
    </row>
    <row r="4605" spans="20:21" ht="12">
      <c r="T4605" s="4"/>
      <c r="U4605" s="4"/>
    </row>
    <row r="4606" spans="20:21" ht="12">
      <c r="T4606" s="4"/>
      <c r="U4606" s="4"/>
    </row>
    <row r="4607" spans="20:21" ht="12">
      <c r="T4607" s="4"/>
      <c r="U4607" s="4"/>
    </row>
    <row r="4608" spans="20:21" ht="12">
      <c r="T4608" s="4"/>
      <c r="U4608" s="4"/>
    </row>
    <row r="4609" spans="20:21" ht="12">
      <c r="T4609" s="4"/>
      <c r="U4609" s="4"/>
    </row>
    <row r="4610" spans="20:21" ht="12">
      <c r="T4610" s="4"/>
      <c r="U4610" s="4"/>
    </row>
    <row r="4611" spans="20:21" ht="12">
      <c r="T4611" s="4"/>
      <c r="U4611" s="4"/>
    </row>
    <row r="4612" spans="20:21" ht="12">
      <c r="T4612" s="4"/>
      <c r="U4612" s="4"/>
    </row>
    <row r="4613" spans="20:21" ht="12">
      <c r="T4613" s="4"/>
      <c r="U4613" s="4"/>
    </row>
    <row r="4614" spans="20:21" ht="12">
      <c r="T4614" s="4"/>
      <c r="U4614" s="4"/>
    </row>
    <row r="4615" spans="20:21" ht="12">
      <c r="T4615" s="4"/>
      <c r="U4615" s="4"/>
    </row>
    <row r="4616" spans="20:21" ht="12">
      <c r="T4616" s="4"/>
      <c r="U4616" s="4"/>
    </row>
    <row r="4617" spans="20:21" ht="12">
      <c r="T4617" s="4"/>
      <c r="U4617" s="4"/>
    </row>
    <row r="4618" spans="20:21" ht="12">
      <c r="T4618" s="4"/>
      <c r="U4618" s="4"/>
    </row>
    <row r="4619" spans="20:21" ht="12">
      <c r="T4619" s="4"/>
      <c r="U4619" s="4"/>
    </row>
    <row r="4620" spans="20:21" ht="12">
      <c r="T4620" s="4"/>
      <c r="U4620" s="4"/>
    </row>
    <row r="4621" spans="20:21" ht="12">
      <c r="T4621" s="4"/>
      <c r="U4621" s="4"/>
    </row>
    <row r="4622" spans="20:21" ht="12">
      <c r="T4622" s="4"/>
      <c r="U4622" s="4"/>
    </row>
    <row r="4623" spans="20:21" ht="12">
      <c r="T4623" s="4"/>
      <c r="U4623" s="4"/>
    </row>
    <row r="4624" spans="20:21" ht="12">
      <c r="T4624" s="4"/>
      <c r="U4624" s="4"/>
    </row>
    <row r="4625" spans="20:21" ht="12">
      <c r="T4625" s="4"/>
      <c r="U4625" s="4"/>
    </row>
    <row r="4626" spans="20:21" ht="12">
      <c r="T4626" s="4"/>
      <c r="U4626" s="4"/>
    </row>
    <row r="4627" spans="20:21" ht="12">
      <c r="T4627" s="4"/>
      <c r="U4627" s="4"/>
    </row>
    <row r="4628" spans="20:21" ht="12">
      <c r="T4628" s="4"/>
      <c r="U4628" s="4"/>
    </row>
    <row r="4629" spans="20:21" ht="12">
      <c r="T4629" s="4"/>
      <c r="U4629" s="4"/>
    </row>
    <row r="4630" spans="20:21" ht="12">
      <c r="T4630" s="4"/>
      <c r="U4630" s="4"/>
    </row>
    <row r="4631" spans="20:21" ht="12">
      <c r="T4631" s="4"/>
      <c r="U4631" s="4"/>
    </row>
    <row r="4632" spans="20:21" ht="12">
      <c r="T4632" s="4"/>
      <c r="U4632" s="4"/>
    </row>
    <row r="4633" spans="20:21" ht="12">
      <c r="T4633" s="4"/>
      <c r="U4633" s="4"/>
    </row>
    <row r="4634" spans="20:21" ht="12">
      <c r="T4634" s="4"/>
      <c r="U4634" s="4"/>
    </row>
    <row r="4635" spans="20:21" ht="12">
      <c r="T4635" s="4"/>
      <c r="U4635" s="4"/>
    </row>
    <row r="4636" spans="20:21" ht="12">
      <c r="T4636" s="4"/>
      <c r="U4636" s="4"/>
    </row>
    <row r="4637" spans="20:21" ht="12">
      <c r="T4637" s="4"/>
      <c r="U4637" s="4"/>
    </row>
    <row r="4638" spans="20:21" ht="12">
      <c r="T4638" s="4"/>
      <c r="U4638" s="4"/>
    </row>
    <row r="4639" spans="20:21" ht="12">
      <c r="T4639" s="4"/>
      <c r="U4639" s="4"/>
    </row>
    <row r="4640" spans="20:21" ht="12">
      <c r="T4640" s="4"/>
      <c r="U4640" s="4"/>
    </row>
    <row r="4641" spans="20:21" ht="12">
      <c r="T4641" s="4"/>
      <c r="U4641" s="4"/>
    </row>
    <row r="4642" spans="20:21" ht="12">
      <c r="T4642" s="4"/>
      <c r="U4642" s="4"/>
    </row>
    <row r="4643" spans="20:21" ht="12">
      <c r="T4643" s="4"/>
      <c r="U4643" s="4"/>
    </row>
    <row r="4644" spans="20:21" ht="12">
      <c r="T4644" s="4"/>
      <c r="U4644" s="4"/>
    </row>
    <row r="4645" spans="20:21" ht="12">
      <c r="T4645" s="4"/>
      <c r="U4645" s="4"/>
    </row>
    <row r="4646" spans="20:21" ht="12">
      <c r="T4646" s="4"/>
      <c r="U4646" s="4"/>
    </row>
    <row r="4647" spans="20:21" ht="12">
      <c r="T4647" s="4"/>
      <c r="U4647" s="4"/>
    </row>
    <row r="4648" spans="20:21" ht="12">
      <c r="T4648" s="4"/>
      <c r="U4648" s="4"/>
    </row>
    <row r="4649" spans="20:21" ht="12">
      <c r="T4649" s="4"/>
      <c r="U4649" s="4"/>
    </row>
    <row r="4650" spans="20:21" ht="12">
      <c r="T4650" s="4"/>
      <c r="U4650" s="4"/>
    </row>
    <row r="4651" spans="20:21" ht="12">
      <c r="T4651" s="4"/>
      <c r="U4651" s="4"/>
    </row>
    <row r="4652" spans="20:21" ht="12">
      <c r="T4652" s="4"/>
      <c r="U4652" s="4"/>
    </row>
    <row r="4653" spans="20:21" ht="12">
      <c r="T4653" s="4"/>
      <c r="U4653" s="4"/>
    </row>
    <row r="4654" spans="20:21" ht="12">
      <c r="T4654" s="4"/>
      <c r="U4654" s="4"/>
    </row>
    <row r="4655" spans="20:21" ht="12">
      <c r="T4655" s="4"/>
      <c r="U4655" s="4"/>
    </row>
    <row r="4656" spans="20:21" ht="12">
      <c r="T4656" s="4"/>
      <c r="U4656" s="4"/>
    </row>
    <row r="4657" spans="20:21" ht="12">
      <c r="T4657" s="4"/>
      <c r="U4657" s="4"/>
    </row>
    <row r="4658" spans="20:21" ht="12">
      <c r="T4658" s="4"/>
      <c r="U4658" s="4"/>
    </row>
    <row r="4659" spans="20:21" ht="12">
      <c r="T4659" s="4"/>
      <c r="U4659" s="4"/>
    </row>
    <row r="4660" spans="20:21" ht="12">
      <c r="T4660" s="4"/>
      <c r="U4660" s="4"/>
    </row>
    <row r="4661" spans="20:21" ht="12">
      <c r="T4661" s="4"/>
      <c r="U4661" s="4"/>
    </row>
    <row r="4662" spans="20:21" ht="12">
      <c r="T4662" s="4"/>
      <c r="U4662" s="4"/>
    </row>
    <row r="4663" spans="20:21" ht="12">
      <c r="T4663" s="4"/>
      <c r="U4663" s="4"/>
    </row>
    <row r="4664" spans="20:21" ht="12">
      <c r="T4664" s="4"/>
      <c r="U4664" s="4"/>
    </row>
    <row r="4665" spans="20:21" ht="12">
      <c r="T4665" s="4"/>
      <c r="U4665" s="4"/>
    </row>
    <row r="4666" spans="20:21" ht="12">
      <c r="T4666" s="4"/>
      <c r="U4666" s="4"/>
    </row>
    <row r="4667" spans="20:21" ht="12">
      <c r="T4667" s="4"/>
      <c r="U4667" s="4"/>
    </row>
    <row r="4668" spans="20:21" ht="12">
      <c r="T4668" s="4"/>
      <c r="U4668" s="4"/>
    </row>
    <row r="4669" spans="20:21" ht="12">
      <c r="T4669" s="4"/>
      <c r="U4669" s="4"/>
    </row>
    <row r="4670" spans="20:21" ht="12">
      <c r="T4670" s="4"/>
      <c r="U4670" s="4"/>
    </row>
    <row r="4671" spans="20:21" ht="12">
      <c r="T4671" s="4"/>
      <c r="U4671" s="4"/>
    </row>
    <row r="4672" spans="20:21" ht="12">
      <c r="T4672" s="4"/>
      <c r="U4672" s="4"/>
    </row>
    <row r="4673" spans="20:21" ht="12">
      <c r="T4673" s="4"/>
      <c r="U4673" s="4"/>
    </row>
    <row r="4674" spans="20:21" ht="12">
      <c r="T4674" s="4"/>
      <c r="U4674" s="4"/>
    </row>
    <row r="4675" spans="20:21" ht="12">
      <c r="T4675" s="4"/>
      <c r="U4675" s="4"/>
    </row>
    <row r="4676" spans="20:21" ht="12">
      <c r="T4676" s="4"/>
      <c r="U4676" s="4"/>
    </row>
    <row r="4677" spans="20:21" ht="12">
      <c r="T4677" s="4"/>
      <c r="U4677" s="4"/>
    </row>
    <row r="4678" spans="20:21" ht="12">
      <c r="T4678" s="4"/>
      <c r="U4678" s="4"/>
    </row>
    <row r="4679" spans="20:21" ht="12">
      <c r="T4679" s="4"/>
      <c r="U4679" s="4"/>
    </row>
    <row r="4680" spans="20:21" ht="12">
      <c r="T4680" s="4"/>
      <c r="U4680" s="4"/>
    </row>
    <row r="4681" spans="20:21" ht="12">
      <c r="T4681" s="4"/>
      <c r="U4681" s="4"/>
    </row>
    <row r="4682" spans="20:21" ht="12">
      <c r="T4682" s="4"/>
      <c r="U4682" s="4"/>
    </row>
    <row r="4683" spans="20:21" ht="12">
      <c r="T4683" s="4"/>
      <c r="U4683" s="4"/>
    </row>
    <row r="4684" spans="20:21" ht="12">
      <c r="T4684" s="4"/>
      <c r="U4684" s="4"/>
    </row>
    <row r="4685" spans="20:21" ht="12">
      <c r="T4685" s="4"/>
      <c r="U4685" s="4"/>
    </row>
    <row r="4686" spans="20:21" ht="12">
      <c r="T4686" s="4"/>
      <c r="U4686" s="4"/>
    </row>
    <row r="4687" spans="20:21" ht="12">
      <c r="T4687" s="4"/>
      <c r="U4687" s="4"/>
    </row>
    <row r="4688" spans="20:21" ht="12">
      <c r="T4688" s="4"/>
      <c r="U4688" s="4"/>
    </row>
    <row r="4689" spans="20:21" ht="12">
      <c r="T4689" s="4"/>
      <c r="U4689" s="4"/>
    </row>
    <row r="4690" spans="20:21" ht="12">
      <c r="T4690" s="4"/>
      <c r="U4690" s="4"/>
    </row>
    <row r="4691" spans="20:21" ht="12">
      <c r="T4691" s="4"/>
      <c r="U4691" s="4"/>
    </row>
    <row r="4692" spans="20:21" ht="12">
      <c r="T4692" s="4"/>
      <c r="U4692" s="4"/>
    </row>
    <row r="4693" spans="20:21" ht="12">
      <c r="T4693" s="4"/>
      <c r="U4693" s="4"/>
    </row>
    <row r="4694" spans="20:21" ht="12">
      <c r="T4694" s="4"/>
      <c r="U4694" s="4"/>
    </row>
    <row r="4695" spans="20:21" ht="12">
      <c r="T4695" s="4"/>
      <c r="U4695" s="4"/>
    </row>
    <row r="4696" spans="20:21" ht="12">
      <c r="T4696" s="4"/>
      <c r="U4696" s="4"/>
    </row>
    <row r="4697" spans="20:21" ht="12">
      <c r="T4697" s="4"/>
      <c r="U4697" s="4"/>
    </row>
    <row r="4698" spans="20:21" ht="12">
      <c r="T4698" s="4"/>
      <c r="U4698" s="4"/>
    </row>
    <row r="4699" spans="20:21" ht="12">
      <c r="T4699" s="4"/>
      <c r="U4699" s="4"/>
    </row>
    <row r="4700" spans="20:21" ht="12">
      <c r="T4700" s="4"/>
      <c r="U4700" s="4"/>
    </row>
    <row r="4701" spans="20:21" ht="12">
      <c r="T4701" s="4"/>
      <c r="U4701" s="4"/>
    </row>
    <row r="4702" spans="20:21" ht="12">
      <c r="T4702" s="4"/>
      <c r="U4702" s="4"/>
    </row>
    <row r="4703" spans="20:21" ht="12">
      <c r="T4703" s="4"/>
      <c r="U4703" s="4"/>
    </row>
    <row r="4704" spans="20:21" ht="12">
      <c r="T4704" s="4"/>
      <c r="U4704" s="4"/>
    </row>
    <row r="4705" spans="20:21" ht="12">
      <c r="T4705" s="4"/>
      <c r="U4705" s="4"/>
    </row>
    <row r="4706" spans="20:21" ht="12">
      <c r="T4706" s="4"/>
      <c r="U4706" s="4"/>
    </row>
    <row r="4707" spans="20:21" ht="12">
      <c r="T4707" s="4"/>
      <c r="U4707" s="4"/>
    </row>
    <row r="4708" spans="20:21" ht="12">
      <c r="T4708" s="4"/>
      <c r="U4708" s="4"/>
    </row>
    <row r="4709" spans="20:21" ht="12">
      <c r="T4709" s="4"/>
      <c r="U4709" s="4"/>
    </row>
    <row r="4710" spans="20:21" ht="12">
      <c r="T4710" s="4"/>
      <c r="U4710" s="4"/>
    </row>
    <row r="4711" spans="20:21" ht="12">
      <c r="T4711" s="4"/>
      <c r="U4711" s="4"/>
    </row>
    <row r="4712" spans="20:21" ht="12">
      <c r="T4712" s="4"/>
      <c r="U4712" s="4"/>
    </row>
    <row r="4713" spans="20:21" ht="12">
      <c r="T4713" s="4"/>
      <c r="U4713" s="4"/>
    </row>
    <row r="4714" spans="20:21" ht="12">
      <c r="T4714" s="4"/>
      <c r="U4714" s="4"/>
    </row>
    <row r="4715" spans="20:21" ht="12">
      <c r="T4715" s="4"/>
      <c r="U4715" s="4"/>
    </row>
    <row r="4716" spans="20:21" ht="12">
      <c r="T4716" s="4"/>
      <c r="U4716" s="4"/>
    </row>
    <row r="4717" spans="20:21" ht="12">
      <c r="T4717" s="4"/>
      <c r="U4717" s="4"/>
    </row>
    <row r="4718" spans="20:21" ht="12">
      <c r="T4718" s="4"/>
      <c r="U4718" s="4"/>
    </row>
    <row r="4719" spans="20:21" ht="12">
      <c r="T4719" s="4"/>
      <c r="U4719" s="4"/>
    </row>
    <row r="4720" spans="20:21" ht="12">
      <c r="T4720" s="4"/>
      <c r="U4720" s="4"/>
    </row>
    <row r="4721" spans="20:21" ht="12">
      <c r="T4721" s="4"/>
      <c r="U4721" s="4"/>
    </row>
    <row r="4722" spans="20:21" ht="12">
      <c r="T4722" s="4"/>
      <c r="U4722" s="4"/>
    </row>
    <row r="4723" spans="20:21" ht="12">
      <c r="T4723" s="4"/>
      <c r="U4723" s="4"/>
    </row>
    <row r="4724" spans="20:21" ht="12">
      <c r="T4724" s="4"/>
      <c r="U4724" s="4"/>
    </row>
    <row r="4725" spans="20:21" ht="12">
      <c r="T4725" s="4"/>
      <c r="U4725" s="4"/>
    </row>
    <row r="4726" spans="20:21" ht="12">
      <c r="T4726" s="4"/>
      <c r="U4726" s="4"/>
    </row>
    <row r="4727" spans="20:21" ht="12">
      <c r="T4727" s="4"/>
      <c r="U4727" s="4"/>
    </row>
    <row r="4728" spans="20:21" ht="12">
      <c r="T4728" s="4"/>
      <c r="U4728" s="4"/>
    </row>
    <row r="4729" spans="20:21" ht="12">
      <c r="T4729" s="4"/>
      <c r="U4729" s="4"/>
    </row>
    <row r="4730" spans="20:21" ht="12">
      <c r="T4730" s="4"/>
      <c r="U4730" s="4"/>
    </row>
    <row r="4731" spans="20:21" ht="12">
      <c r="T4731" s="4"/>
      <c r="U4731" s="4"/>
    </row>
    <row r="4732" spans="20:21" ht="12">
      <c r="T4732" s="4"/>
      <c r="U4732" s="4"/>
    </row>
    <row r="4733" spans="20:21" ht="12">
      <c r="T4733" s="4"/>
      <c r="U4733" s="4"/>
    </row>
    <row r="4734" spans="20:21" ht="12">
      <c r="T4734" s="4"/>
      <c r="U4734" s="4"/>
    </row>
    <row r="4735" spans="20:21" ht="12">
      <c r="T4735" s="4"/>
      <c r="U4735" s="4"/>
    </row>
    <row r="4736" spans="20:21" ht="12">
      <c r="T4736" s="4"/>
      <c r="U4736" s="4"/>
    </row>
    <row r="4737" spans="20:21" ht="12">
      <c r="T4737" s="4"/>
      <c r="U4737" s="4"/>
    </row>
    <row r="4738" spans="20:21" ht="12">
      <c r="T4738" s="4"/>
      <c r="U4738" s="4"/>
    </row>
    <row r="4739" spans="20:21" ht="12">
      <c r="T4739" s="4"/>
      <c r="U4739" s="4"/>
    </row>
    <row r="4740" spans="20:21" ht="12">
      <c r="T4740" s="4"/>
      <c r="U4740" s="4"/>
    </row>
    <row r="4741" spans="20:21" ht="12">
      <c r="T4741" s="4"/>
      <c r="U4741" s="4"/>
    </row>
    <row r="4742" spans="20:21" ht="12">
      <c r="T4742" s="4"/>
      <c r="U4742" s="4"/>
    </row>
    <row r="4743" spans="20:21" ht="12">
      <c r="T4743" s="4"/>
      <c r="U4743" s="4"/>
    </row>
    <row r="4744" spans="20:21" ht="12">
      <c r="T4744" s="4"/>
      <c r="U4744" s="4"/>
    </row>
    <row r="4745" spans="20:21" ht="12">
      <c r="T4745" s="4"/>
      <c r="U4745" s="4"/>
    </row>
    <row r="4746" spans="20:21" ht="12">
      <c r="T4746" s="4"/>
      <c r="U4746" s="4"/>
    </row>
    <row r="4747" spans="20:21" ht="12">
      <c r="T4747" s="4"/>
      <c r="U4747" s="4"/>
    </row>
    <row r="4748" spans="20:21" ht="12">
      <c r="T4748" s="4"/>
      <c r="U4748" s="4"/>
    </row>
    <row r="4749" spans="20:21" ht="12">
      <c r="T4749" s="4"/>
      <c r="U4749" s="4"/>
    </row>
    <row r="4750" spans="20:21" ht="12">
      <c r="T4750" s="4"/>
      <c r="U4750" s="4"/>
    </row>
    <row r="4751" spans="20:21" ht="12">
      <c r="T4751" s="4"/>
      <c r="U4751" s="4"/>
    </row>
    <row r="4752" spans="20:21" ht="12">
      <c r="T4752" s="4"/>
      <c r="U4752" s="4"/>
    </row>
    <row r="4753" spans="20:21" ht="12">
      <c r="T4753" s="4"/>
      <c r="U4753" s="4"/>
    </row>
    <row r="4754" spans="20:21" ht="12">
      <c r="T4754" s="4"/>
      <c r="U4754" s="4"/>
    </row>
    <row r="4755" spans="20:21" ht="12">
      <c r="T4755" s="4"/>
      <c r="U4755" s="4"/>
    </row>
    <row r="4756" spans="20:21" ht="12">
      <c r="T4756" s="4"/>
      <c r="U4756" s="4"/>
    </row>
    <row r="4757" spans="20:21" ht="12">
      <c r="T4757" s="4"/>
      <c r="U4757" s="4"/>
    </row>
    <row r="4758" spans="20:21" ht="12">
      <c r="T4758" s="4"/>
      <c r="U4758" s="4"/>
    </row>
    <row r="4759" spans="20:21" ht="12">
      <c r="T4759" s="4"/>
      <c r="U4759" s="4"/>
    </row>
    <row r="4760" spans="20:21" ht="12">
      <c r="T4760" s="4"/>
      <c r="U4760" s="4"/>
    </row>
    <row r="4761" spans="20:21" ht="12">
      <c r="T4761" s="4"/>
      <c r="U4761" s="4"/>
    </row>
    <row r="4762" spans="20:21" ht="12">
      <c r="T4762" s="4"/>
      <c r="U4762" s="4"/>
    </row>
    <row r="4763" spans="20:21" ht="12">
      <c r="T4763" s="4"/>
      <c r="U4763" s="4"/>
    </row>
    <row r="4764" spans="20:21" ht="12">
      <c r="T4764" s="4"/>
      <c r="U4764" s="4"/>
    </row>
    <row r="4765" spans="20:21" ht="12">
      <c r="T4765" s="4"/>
      <c r="U4765" s="4"/>
    </row>
    <row r="4766" spans="20:21" ht="12">
      <c r="T4766" s="4"/>
      <c r="U4766" s="4"/>
    </row>
    <row r="4767" spans="20:21" ht="12">
      <c r="T4767" s="4"/>
      <c r="U4767" s="4"/>
    </row>
    <row r="4768" spans="20:21" ht="12">
      <c r="T4768" s="4"/>
      <c r="U4768" s="4"/>
    </row>
    <row r="4769" spans="20:21" ht="12">
      <c r="T4769" s="4"/>
      <c r="U4769" s="4"/>
    </row>
    <row r="4770" spans="20:21" ht="12">
      <c r="T4770" s="4"/>
      <c r="U4770" s="4"/>
    </row>
    <row r="4771" spans="20:21" ht="12">
      <c r="T4771" s="4"/>
      <c r="U4771" s="4"/>
    </row>
    <row r="4772" spans="20:21" ht="12">
      <c r="T4772" s="4"/>
      <c r="U4772" s="4"/>
    </row>
    <row r="4773" spans="20:21" ht="12">
      <c r="T4773" s="4"/>
      <c r="U4773" s="4"/>
    </row>
    <row r="4774" spans="20:21" ht="12">
      <c r="T4774" s="4"/>
      <c r="U4774" s="4"/>
    </row>
    <row r="4775" spans="20:21" ht="12">
      <c r="T4775" s="4"/>
      <c r="U4775" s="4"/>
    </row>
    <row r="4776" spans="20:21" ht="12">
      <c r="T4776" s="4"/>
      <c r="U4776" s="4"/>
    </row>
    <row r="4777" spans="20:21" ht="12">
      <c r="T4777" s="4"/>
      <c r="U4777" s="4"/>
    </row>
    <row r="4778" spans="20:21" ht="12">
      <c r="T4778" s="4"/>
      <c r="U4778" s="4"/>
    </row>
    <row r="4779" spans="20:21" ht="12">
      <c r="T4779" s="4"/>
      <c r="U4779" s="4"/>
    </row>
    <row r="4780" spans="20:21" ht="12">
      <c r="T4780" s="4"/>
      <c r="U4780" s="4"/>
    </row>
    <row r="4781" spans="20:21" ht="12">
      <c r="T4781" s="4"/>
      <c r="U4781" s="4"/>
    </row>
    <row r="4782" spans="20:21" ht="12">
      <c r="T4782" s="4"/>
      <c r="U4782" s="4"/>
    </row>
    <row r="4783" spans="20:21" ht="12">
      <c r="T4783" s="4"/>
      <c r="U4783" s="4"/>
    </row>
    <row r="4784" spans="20:21" ht="12">
      <c r="T4784" s="4"/>
      <c r="U4784" s="4"/>
    </row>
    <row r="4785" spans="20:21" ht="12">
      <c r="T4785" s="4"/>
      <c r="U4785" s="4"/>
    </row>
    <row r="4786" spans="20:21" ht="12">
      <c r="T4786" s="4"/>
      <c r="U4786" s="4"/>
    </row>
    <row r="4787" spans="20:21" ht="12">
      <c r="T4787" s="4"/>
      <c r="U4787" s="4"/>
    </row>
    <row r="4788" spans="20:21" ht="12">
      <c r="T4788" s="4"/>
      <c r="U4788" s="4"/>
    </row>
    <row r="4789" spans="20:21" ht="12">
      <c r="T4789" s="4"/>
      <c r="U4789" s="4"/>
    </row>
    <row r="4790" spans="20:21" ht="12">
      <c r="T4790" s="4"/>
      <c r="U4790" s="4"/>
    </row>
    <row r="4791" spans="20:21" ht="12">
      <c r="T4791" s="4"/>
      <c r="U4791" s="4"/>
    </row>
    <row r="4792" spans="20:21" ht="12">
      <c r="T4792" s="4"/>
      <c r="U4792" s="4"/>
    </row>
    <row r="4793" spans="20:21" ht="12">
      <c r="T4793" s="4"/>
      <c r="U4793" s="4"/>
    </row>
    <row r="4794" spans="20:21" ht="12">
      <c r="T4794" s="4"/>
      <c r="U4794" s="4"/>
    </row>
    <row r="4795" spans="20:21" ht="12">
      <c r="T4795" s="4"/>
      <c r="U4795" s="4"/>
    </row>
    <row r="4796" spans="20:21" ht="12">
      <c r="T4796" s="4"/>
      <c r="U4796" s="4"/>
    </row>
    <row r="4797" spans="20:21" ht="12">
      <c r="T4797" s="4"/>
      <c r="U4797" s="4"/>
    </row>
    <row r="4798" spans="20:21" ht="12">
      <c r="T4798" s="4"/>
      <c r="U4798" s="4"/>
    </row>
    <row r="4799" spans="20:21" ht="12">
      <c r="T4799" s="4"/>
      <c r="U4799" s="4"/>
    </row>
    <row r="4800" spans="20:21" ht="12">
      <c r="T4800" s="4"/>
      <c r="U4800" s="4"/>
    </row>
    <row r="4801" spans="20:21" ht="12">
      <c r="T4801" s="4"/>
      <c r="U4801" s="4"/>
    </row>
    <row r="4802" spans="20:21" ht="12">
      <c r="T4802" s="4"/>
      <c r="U4802" s="4"/>
    </row>
    <row r="4803" spans="20:21" ht="12">
      <c r="T4803" s="4"/>
      <c r="U4803" s="4"/>
    </row>
    <row r="4804" spans="20:21" ht="12">
      <c r="T4804" s="4"/>
      <c r="U4804" s="4"/>
    </row>
    <row r="4805" spans="20:21" ht="12">
      <c r="T4805" s="4"/>
      <c r="U4805" s="4"/>
    </row>
    <row r="4806" spans="20:21" ht="12">
      <c r="T4806" s="4"/>
      <c r="U4806" s="4"/>
    </row>
    <row r="4807" spans="20:21" ht="12">
      <c r="T4807" s="4"/>
      <c r="U4807" s="4"/>
    </row>
    <row r="4808" spans="20:21" ht="12">
      <c r="T4808" s="4"/>
      <c r="U4808" s="4"/>
    </row>
    <row r="4809" spans="20:21" ht="12">
      <c r="T4809" s="4"/>
      <c r="U4809" s="4"/>
    </row>
    <row r="4810" spans="20:21" ht="12">
      <c r="T4810" s="4"/>
      <c r="U4810" s="4"/>
    </row>
    <row r="4811" spans="20:21" ht="12">
      <c r="T4811" s="4"/>
      <c r="U4811" s="4"/>
    </row>
    <row r="4812" spans="20:21" ht="12">
      <c r="T4812" s="4"/>
      <c r="U4812" s="4"/>
    </row>
    <row r="4813" spans="20:21" ht="12">
      <c r="T4813" s="4"/>
      <c r="U4813" s="4"/>
    </row>
    <row r="4814" spans="20:21" ht="12">
      <c r="T4814" s="4"/>
      <c r="U4814" s="4"/>
    </row>
    <row r="4815" spans="20:21" ht="12">
      <c r="T4815" s="4"/>
      <c r="U4815" s="4"/>
    </row>
    <row r="4816" spans="20:21" ht="12">
      <c r="T4816" s="4"/>
      <c r="U4816" s="4"/>
    </row>
    <row r="4817" spans="20:21" ht="12">
      <c r="T4817" s="4"/>
      <c r="U4817" s="4"/>
    </row>
    <row r="4818" spans="20:21" ht="12">
      <c r="T4818" s="4"/>
      <c r="U4818" s="4"/>
    </row>
    <row r="4819" spans="20:21" ht="12">
      <c r="T4819" s="4"/>
      <c r="U4819" s="4"/>
    </row>
    <row r="4820" spans="20:21" ht="12">
      <c r="T4820" s="4"/>
      <c r="U4820" s="4"/>
    </row>
    <row r="4821" spans="20:21" ht="12">
      <c r="T4821" s="4"/>
      <c r="U4821" s="4"/>
    </row>
    <row r="4822" spans="20:21" ht="12">
      <c r="T4822" s="4"/>
      <c r="U4822" s="4"/>
    </row>
    <row r="4823" spans="20:21" ht="12">
      <c r="T4823" s="4"/>
      <c r="U4823" s="4"/>
    </row>
    <row r="4824" spans="20:21" ht="12">
      <c r="T4824" s="4"/>
      <c r="U4824" s="4"/>
    </row>
    <row r="4825" spans="20:21" ht="12">
      <c r="T4825" s="4"/>
      <c r="U4825" s="4"/>
    </row>
    <row r="4826" spans="20:21" ht="12">
      <c r="T4826" s="4"/>
      <c r="U4826" s="4"/>
    </row>
    <row r="4827" spans="20:21" ht="12">
      <c r="T4827" s="4"/>
      <c r="U4827" s="4"/>
    </row>
    <row r="4828" spans="20:21" ht="12">
      <c r="T4828" s="4"/>
      <c r="U4828" s="4"/>
    </row>
    <row r="4829" spans="20:21" ht="12">
      <c r="T4829" s="4"/>
      <c r="U4829" s="4"/>
    </row>
    <row r="4830" spans="20:21" ht="12">
      <c r="T4830" s="4"/>
      <c r="U4830" s="4"/>
    </row>
    <row r="4831" spans="20:21" ht="12">
      <c r="T4831" s="4"/>
      <c r="U4831" s="4"/>
    </row>
    <row r="4832" spans="20:21" ht="12">
      <c r="T4832" s="4"/>
      <c r="U4832" s="4"/>
    </row>
    <row r="4833" spans="20:21" ht="12">
      <c r="T4833" s="4"/>
      <c r="U4833" s="4"/>
    </row>
    <row r="4834" spans="20:21" ht="12">
      <c r="T4834" s="4"/>
      <c r="U4834" s="4"/>
    </row>
    <row r="4835" spans="20:21" ht="12">
      <c r="T4835" s="4"/>
      <c r="U4835" s="4"/>
    </row>
    <row r="4836" spans="20:21" ht="12">
      <c r="T4836" s="4"/>
      <c r="U4836" s="4"/>
    </row>
    <row r="4837" spans="20:21" ht="12">
      <c r="T4837" s="4"/>
      <c r="U4837" s="4"/>
    </row>
    <row r="4838" spans="20:21" ht="12">
      <c r="T4838" s="4"/>
      <c r="U4838" s="4"/>
    </row>
    <row r="4839" spans="20:21" ht="12">
      <c r="T4839" s="4"/>
      <c r="U4839" s="4"/>
    </row>
    <row r="4840" spans="20:21" ht="12">
      <c r="T4840" s="4"/>
      <c r="U4840" s="4"/>
    </row>
    <row r="4841" spans="20:21" ht="12">
      <c r="T4841" s="4"/>
      <c r="U4841" s="4"/>
    </row>
    <row r="4842" spans="20:21" ht="12">
      <c r="T4842" s="4"/>
      <c r="U4842" s="4"/>
    </row>
    <row r="4843" spans="20:21" ht="12">
      <c r="T4843" s="4"/>
      <c r="U4843" s="4"/>
    </row>
    <row r="4844" spans="20:21" ht="12">
      <c r="T4844" s="4"/>
      <c r="U4844" s="4"/>
    </row>
    <row r="4845" spans="20:21" ht="12">
      <c r="T4845" s="4"/>
      <c r="U4845" s="4"/>
    </row>
    <row r="4846" spans="20:21" ht="12">
      <c r="T4846" s="4"/>
      <c r="U4846" s="4"/>
    </row>
    <row r="4847" spans="20:21" ht="12">
      <c r="T4847" s="4"/>
      <c r="U4847" s="4"/>
    </row>
    <row r="4848" spans="20:21" ht="12">
      <c r="T4848" s="4"/>
      <c r="U4848" s="4"/>
    </row>
    <row r="4849" spans="20:21" ht="12">
      <c r="T4849" s="4"/>
      <c r="U4849" s="4"/>
    </row>
    <row r="4850" spans="20:21" ht="12">
      <c r="T4850" s="4"/>
      <c r="U4850" s="4"/>
    </row>
    <row r="4851" spans="20:21" ht="12">
      <c r="T4851" s="4"/>
      <c r="U4851" s="4"/>
    </row>
    <row r="4852" spans="20:21" ht="12">
      <c r="T4852" s="4"/>
      <c r="U4852" s="4"/>
    </row>
    <row r="4853" spans="20:21" ht="12">
      <c r="T4853" s="4"/>
      <c r="U4853" s="4"/>
    </row>
    <row r="4854" spans="20:21" ht="12">
      <c r="T4854" s="4"/>
      <c r="U4854" s="4"/>
    </row>
    <row r="4855" spans="20:21" ht="12">
      <c r="T4855" s="4"/>
      <c r="U4855" s="4"/>
    </row>
    <row r="4856" spans="20:21" ht="12">
      <c r="T4856" s="4"/>
      <c r="U4856" s="4"/>
    </row>
    <row r="4857" spans="20:21" ht="12">
      <c r="T4857" s="4"/>
      <c r="U4857" s="4"/>
    </row>
    <row r="4858" spans="20:21" ht="12">
      <c r="T4858" s="4"/>
      <c r="U4858" s="4"/>
    </row>
    <row r="4859" spans="20:21" ht="12">
      <c r="T4859" s="4"/>
      <c r="U4859" s="4"/>
    </row>
    <row r="4860" spans="20:21" ht="12">
      <c r="T4860" s="4"/>
      <c r="U4860" s="4"/>
    </row>
    <row r="4861" spans="20:21" ht="12">
      <c r="T4861" s="4"/>
      <c r="U4861" s="4"/>
    </row>
    <row r="4862" spans="20:21" ht="12">
      <c r="T4862" s="4"/>
      <c r="U4862" s="4"/>
    </row>
    <row r="4863" spans="20:21" ht="12">
      <c r="T4863" s="4"/>
      <c r="U4863" s="4"/>
    </row>
    <row r="4864" spans="20:21" ht="12">
      <c r="T4864" s="4"/>
      <c r="U4864" s="4"/>
    </row>
    <row r="4865" spans="20:21" ht="12">
      <c r="T4865" s="4"/>
      <c r="U4865" s="4"/>
    </row>
    <row r="4866" spans="20:21" ht="12">
      <c r="T4866" s="4"/>
      <c r="U4866" s="4"/>
    </row>
    <row r="4867" spans="20:21" ht="12">
      <c r="T4867" s="4"/>
      <c r="U4867" s="4"/>
    </row>
    <row r="4868" spans="20:21" ht="12">
      <c r="T4868" s="4"/>
      <c r="U4868" s="4"/>
    </row>
    <row r="4869" spans="20:21" ht="12">
      <c r="T4869" s="4"/>
      <c r="U4869" s="4"/>
    </row>
    <row r="4870" spans="20:21" ht="12">
      <c r="T4870" s="4"/>
      <c r="U4870" s="4"/>
    </row>
    <row r="4871" spans="20:21" ht="12">
      <c r="T4871" s="4"/>
      <c r="U4871" s="4"/>
    </row>
    <row r="4872" spans="20:21" ht="12">
      <c r="T4872" s="4"/>
      <c r="U4872" s="4"/>
    </row>
    <row r="4873" spans="20:21" ht="12">
      <c r="T4873" s="4"/>
      <c r="U4873" s="4"/>
    </row>
    <row r="4874" spans="20:21" ht="12">
      <c r="T4874" s="4"/>
      <c r="U4874" s="4"/>
    </row>
    <row r="4875" spans="20:21" ht="12">
      <c r="T4875" s="4"/>
      <c r="U4875" s="4"/>
    </row>
    <row r="4876" spans="20:21" ht="12">
      <c r="T4876" s="4"/>
      <c r="U4876" s="4"/>
    </row>
    <row r="4877" spans="20:21" ht="12">
      <c r="T4877" s="4"/>
      <c r="U4877" s="4"/>
    </row>
    <row r="4878" spans="20:21" ht="12">
      <c r="T4878" s="4"/>
      <c r="U4878" s="4"/>
    </row>
    <row r="4879" spans="20:21" ht="12">
      <c r="T4879" s="4"/>
      <c r="U4879" s="4"/>
    </row>
    <row r="4880" spans="20:21" ht="12">
      <c r="T4880" s="4"/>
      <c r="U4880" s="4"/>
    </row>
    <row r="4881" spans="20:21" ht="12">
      <c r="T4881" s="4"/>
      <c r="U4881" s="4"/>
    </row>
    <row r="4882" spans="20:21" ht="12">
      <c r="T4882" s="4"/>
      <c r="U4882" s="4"/>
    </row>
    <row r="4883" spans="20:21" ht="12">
      <c r="T4883" s="4"/>
      <c r="U4883" s="4"/>
    </row>
    <row r="4884" spans="20:21" ht="12">
      <c r="T4884" s="4"/>
      <c r="U4884" s="4"/>
    </row>
    <row r="4885" spans="20:21" ht="12">
      <c r="T4885" s="4"/>
      <c r="U4885" s="4"/>
    </row>
    <row r="4886" spans="20:21" ht="12">
      <c r="T4886" s="4"/>
      <c r="U4886" s="4"/>
    </row>
    <row r="4887" spans="20:21" ht="12">
      <c r="T4887" s="4"/>
      <c r="U4887" s="4"/>
    </row>
    <row r="4888" spans="20:21" ht="12">
      <c r="T4888" s="4"/>
      <c r="U4888" s="4"/>
    </row>
    <row r="4889" spans="20:21" ht="12">
      <c r="T4889" s="4"/>
      <c r="U4889" s="4"/>
    </row>
    <row r="4890" spans="20:21" ht="12">
      <c r="T4890" s="4"/>
      <c r="U4890" s="4"/>
    </row>
    <row r="4891" spans="20:21" ht="12">
      <c r="T4891" s="4"/>
      <c r="U4891" s="4"/>
    </row>
    <row r="4892" spans="20:21" ht="12">
      <c r="T4892" s="4"/>
      <c r="U4892" s="4"/>
    </row>
    <row r="4893" spans="20:21" ht="12">
      <c r="T4893" s="4"/>
      <c r="U4893" s="4"/>
    </row>
    <row r="4894" spans="20:21" ht="12">
      <c r="T4894" s="4"/>
      <c r="U4894" s="4"/>
    </row>
    <row r="4895" spans="20:21" ht="12">
      <c r="T4895" s="4"/>
      <c r="U4895" s="4"/>
    </row>
    <row r="4896" spans="20:21" ht="12">
      <c r="T4896" s="4"/>
      <c r="U4896" s="4"/>
    </row>
    <row r="4897" spans="20:21" ht="12">
      <c r="T4897" s="4"/>
      <c r="U4897" s="4"/>
    </row>
    <row r="4898" spans="20:21" ht="12">
      <c r="T4898" s="4"/>
      <c r="U4898" s="4"/>
    </row>
    <row r="4899" spans="20:21" ht="12">
      <c r="T4899" s="4"/>
      <c r="U4899" s="4"/>
    </row>
    <row r="4900" spans="20:21" ht="12">
      <c r="T4900" s="4"/>
      <c r="U4900" s="4"/>
    </row>
    <row r="4901" spans="20:21" ht="12">
      <c r="T4901" s="4"/>
      <c r="U4901" s="4"/>
    </row>
    <row r="4902" spans="20:21" ht="12">
      <c r="T4902" s="4"/>
      <c r="U4902" s="4"/>
    </row>
    <row r="4903" spans="20:21" ht="12">
      <c r="T4903" s="4"/>
      <c r="U4903" s="4"/>
    </row>
    <row r="4904" spans="20:21" ht="12">
      <c r="T4904" s="4"/>
      <c r="U4904" s="4"/>
    </row>
    <row r="4905" spans="20:21" ht="12">
      <c r="T4905" s="4"/>
      <c r="U4905" s="4"/>
    </row>
    <row r="4906" spans="20:21" ht="12">
      <c r="T4906" s="4"/>
      <c r="U4906" s="4"/>
    </row>
    <row r="4907" spans="20:21" ht="12">
      <c r="T4907" s="4"/>
      <c r="U4907" s="4"/>
    </row>
    <row r="4908" spans="20:21" ht="12">
      <c r="T4908" s="4"/>
      <c r="U4908" s="4"/>
    </row>
    <row r="4909" spans="20:21" ht="12">
      <c r="T4909" s="4"/>
      <c r="U4909" s="4"/>
    </row>
    <row r="4910" spans="20:21" ht="12">
      <c r="T4910" s="4"/>
      <c r="U4910" s="4"/>
    </row>
    <row r="4911" spans="20:21" ht="12">
      <c r="T4911" s="4"/>
      <c r="U4911" s="4"/>
    </row>
    <row r="4912" spans="20:21" ht="12">
      <c r="T4912" s="4"/>
      <c r="U4912" s="4"/>
    </row>
    <row r="4913" spans="20:21" ht="12">
      <c r="T4913" s="4"/>
      <c r="U4913" s="4"/>
    </row>
    <row r="4914" spans="20:21" ht="12">
      <c r="T4914" s="4"/>
      <c r="U4914" s="4"/>
    </row>
    <row r="4915" spans="20:21" ht="12">
      <c r="T4915" s="4"/>
      <c r="U4915" s="4"/>
    </row>
    <row r="4916" spans="20:21" ht="12">
      <c r="T4916" s="4"/>
      <c r="U4916" s="4"/>
    </row>
    <row r="4917" spans="20:21" ht="12">
      <c r="T4917" s="4"/>
      <c r="U4917" s="4"/>
    </row>
    <row r="4918" spans="20:21" ht="12">
      <c r="T4918" s="4"/>
      <c r="U4918" s="4"/>
    </row>
    <row r="4919" spans="20:21" ht="12">
      <c r="T4919" s="4"/>
      <c r="U4919" s="4"/>
    </row>
    <row r="4920" spans="20:21" ht="12">
      <c r="T4920" s="4"/>
      <c r="U4920" s="4"/>
    </row>
    <row r="4921" spans="20:21" ht="12">
      <c r="T4921" s="4"/>
      <c r="U4921" s="4"/>
    </row>
    <row r="4922" spans="20:21" ht="12">
      <c r="T4922" s="4"/>
      <c r="U4922" s="4"/>
    </row>
    <row r="4923" spans="20:21" ht="12">
      <c r="T4923" s="4"/>
      <c r="U4923" s="4"/>
    </row>
    <row r="4924" spans="20:21" ht="12">
      <c r="T4924" s="4"/>
      <c r="U4924" s="4"/>
    </row>
    <row r="4925" spans="20:21" ht="12">
      <c r="T4925" s="4"/>
      <c r="U4925" s="4"/>
    </row>
    <row r="4926" spans="20:21" ht="12">
      <c r="T4926" s="4"/>
      <c r="U4926" s="4"/>
    </row>
    <row r="4927" spans="20:21" ht="12">
      <c r="T4927" s="4"/>
      <c r="U4927" s="4"/>
    </row>
    <row r="4928" spans="20:21" ht="12">
      <c r="T4928" s="4"/>
      <c r="U4928" s="4"/>
    </row>
    <row r="4929" spans="20:21" ht="12">
      <c r="T4929" s="4"/>
      <c r="U4929" s="4"/>
    </row>
    <row r="4930" spans="20:21" ht="12">
      <c r="T4930" s="4"/>
      <c r="U4930" s="4"/>
    </row>
    <row r="4931" spans="20:21" ht="12">
      <c r="T4931" s="4"/>
      <c r="U4931" s="4"/>
    </row>
    <row r="4932" spans="20:21" ht="12">
      <c r="T4932" s="4"/>
      <c r="U4932" s="4"/>
    </row>
    <row r="4933" spans="20:21" ht="12">
      <c r="T4933" s="4"/>
      <c r="U4933" s="4"/>
    </row>
    <row r="4934" spans="20:21" ht="12">
      <c r="T4934" s="4"/>
      <c r="U4934" s="4"/>
    </row>
    <row r="4935" spans="20:21" ht="12">
      <c r="T4935" s="4"/>
      <c r="U4935" s="4"/>
    </row>
    <row r="4936" spans="20:21" ht="12">
      <c r="T4936" s="4"/>
      <c r="U4936" s="4"/>
    </row>
    <row r="4937" spans="20:21" ht="12">
      <c r="T4937" s="4"/>
      <c r="U4937" s="4"/>
    </row>
    <row r="4938" spans="20:21" ht="12">
      <c r="T4938" s="4"/>
      <c r="U4938" s="4"/>
    </row>
    <row r="4939" spans="20:21" ht="12">
      <c r="T4939" s="4"/>
      <c r="U4939" s="4"/>
    </row>
    <row r="4940" spans="20:21" ht="12">
      <c r="T4940" s="4"/>
      <c r="U4940" s="4"/>
    </row>
    <row r="4941" spans="20:21" ht="12">
      <c r="T4941" s="4"/>
      <c r="U4941" s="4"/>
    </row>
    <row r="4942" spans="20:21" ht="12">
      <c r="T4942" s="4"/>
      <c r="U4942" s="4"/>
    </row>
    <row r="4943" spans="20:21" ht="12">
      <c r="T4943" s="4"/>
      <c r="U4943" s="4"/>
    </row>
    <row r="4944" spans="20:21" ht="12">
      <c r="T4944" s="4"/>
      <c r="U4944" s="4"/>
    </row>
    <row r="4945" spans="20:21" ht="12">
      <c r="T4945" s="4"/>
      <c r="U4945" s="4"/>
    </row>
    <row r="4946" spans="20:21" ht="12">
      <c r="T4946" s="4"/>
      <c r="U4946" s="4"/>
    </row>
    <row r="4947" spans="20:21" ht="12">
      <c r="T4947" s="4"/>
      <c r="U4947" s="4"/>
    </row>
    <row r="4948" spans="20:21" ht="12">
      <c r="T4948" s="4"/>
      <c r="U4948" s="4"/>
    </row>
    <row r="4949" spans="20:21" ht="12">
      <c r="T4949" s="4"/>
      <c r="U4949" s="4"/>
    </row>
    <row r="4950" spans="20:21" ht="12">
      <c r="T4950" s="4"/>
      <c r="U4950" s="4"/>
    </row>
    <row r="4951" spans="20:21" ht="12">
      <c r="T4951" s="4"/>
      <c r="U4951" s="4"/>
    </row>
    <row r="4952" spans="20:21" ht="12">
      <c r="T4952" s="4"/>
      <c r="U4952" s="4"/>
    </row>
    <row r="4953" spans="20:21" ht="12">
      <c r="T4953" s="4"/>
      <c r="U4953" s="4"/>
    </row>
    <row r="4954" spans="20:21" ht="12">
      <c r="T4954" s="4"/>
      <c r="U4954" s="4"/>
    </row>
    <row r="4955" spans="20:21" ht="12">
      <c r="T4955" s="4"/>
      <c r="U4955" s="4"/>
    </row>
    <row r="4956" spans="20:21" ht="12">
      <c r="T4956" s="4"/>
      <c r="U4956" s="4"/>
    </row>
    <row r="4957" spans="20:21" ht="12">
      <c r="T4957" s="4"/>
      <c r="U4957" s="4"/>
    </row>
    <row r="4958" spans="20:21" ht="12">
      <c r="T4958" s="4"/>
      <c r="U4958" s="4"/>
    </row>
    <row r="4959" spans="20:21" ht="12">
      <c r="T4959" s="4"/>
      <c r="U4959" s="4"/>
    </row>
    <row r="4960" spans="20:21" ht="12">
      <c r="T4960" s="4"/>
      <c r="U4960" s="4"/>
    </row>
    <row r="4961" spans="20:21" ht="12">
      <c r="T4961" s="4"/>
      <c r="U4961" s="4"/>
    </row>
    <row r="4962" spans="20:21" ht="12">
      <c r="T4962" s="4"/>
      <c r="U4962" s="4"/>
    </row>
    <row r="4963" spans="20:21" ht="12">
      <c r="T4963" s="4"/>
      <c r="U4963" s="4"/>
    </row>
    <row r="4964" spans="20:21" ht="12">
      <c r="T4964" s="4"/>
      <c r="U4964" s="4"/>
    </row>
    <row r="4965" spans="20:21" ht="12">
      <c r="T4965" s="4"/>
      <c r="U4965" s="4"/>
    </row>
    <row r="4966" spans="20:21" ht="12">
      <c r="T4966" s="4"/>
      <c r="U4966" s="4"/>
    </row>
    <row r="4967" spans="20:21" ht="12">
      <c r="T4967" s="4"/>
      <c r="U4967" s="4"/>
    </row>
    <row r="4968" spans="20:21" ht="12">
      <c r="T4968" s="4"/>
      <c r="U4968" s="4"/>
    </row>
    <row r="4969" spans="20:21" ht="12">
      <c r="T4969" s="4"/>
      <c r="U4969" s="4"/>
    </row>
    <row r="4970" spans="20:21" ht="12">
      <c r="T4970" s="4"/>
      <c r="U4970" s="4"/>
    </row>
    <row r="4971" spans="20:21" ht="12">
      <c r="T4971" s="4"/>
      <c r="U4971" s="4"/>
    </row>
    <row r="4972" spans="20:21" ht="12">
      <c r="T4972" s="4"/>
      <c r="U4972" s="4"/>
    </row>
    <row r="4973" spans="20:21" ht="12">
      <c r="T4973" s="4"/>
      <c r="U4973" s="4"/>
    </row>
    <row r="4974" spans="20:21" ht="12">
      <c r="T4974" s="4"/>
      <c r="U4974" s="4"/>
    </row>
    <row r="4975" spans="20:21" ht="12">
      <c r="T4975" s="4"/>
      <c r="U4975" s="4"/>
    </row>
    <row r="4976" spans="20:21" ht="12">
      <c r="T4976" s="4"/>
      <c r="U4976" s="4"/>
    </row>
    <row r="4977" spans="20:21" ht="12">
      <c r="T4977" s="4"/>
      <c r="U4977" s="4"/>
    </row>
    <row r="4978" spans="20:21" ht="12">
      <c r="T4978" s="4"/>
      <c r="U4978" s="4"/>
    </row>
    <row r="4979" spans="20:21" ht="12">
      <c r="T4979" s="4"/>
      <c r="U4979" s="4"/>
    </row>
    <row r="4980" spans="20:21" ht="12">
      <c r="T4980" s="4"/>
      <c r="U4980" s="4"/>
    </row>
    <row r="4981" spans="20:21" ht="12">
      <c r="T4981" s="4"/>
      <c r="U4981" s="4"/>
    </row>
    <row r="4982" spans="20:21" ht="12">
      <c r="T4982" s="4"/>
      <c r="U4982" s="4"/>
    </row>
    <row r="4983" spans="20:21" ht="12">
      <c r="T4983" s="4"/>
      <c r="U4983" s="4"/>
    </row>
    <row r="4984" spans="20:21" ht="12">
      <c r="T4984" s="4"/>
      <c r="U4984" s="4"/>
    </row>
    <row r="4985" spans="20:21" ht="12">
      <c r="T4985" s="4"/>
      <c r="U4985" s="4"/>
    </row>
    <row r="4986" spans="20:21" ht="12">
      <c r="T4986" s="4"/>
      <c r="U4986" s="4"/>
    </row>
    <row r="4987" spans="20:21" ht="12">
      <c r="T4987" s="4"/>
      <c r="U4987" s="4"/>
    </row>
    <row r="4988" spans="20:21" ht="12">
      <c r="T4988" s="4"/>
      <c r="U4988" s="4"/>
    </row>
    <row r="4989" spans="20:21" ht="12">
      <c r="T4989" s="4"/>
      <c r="U4989" s="4"/>
    </row>
    <row r="4990" spans="20:21" ht="12">
      <c r="T4990" s="4"/>
      <c r="U4990" s="4"/>
    </row>
    <row r="4991" spans="20:21" ht="12">
      <c r="T4991" s="4"/>
      <c r="U4991" s="4"/>
    </row>
    <row r="4992" spans="20:21" ht="12">
      <c r="T4992" s="4"/>
      <c r="U4992" s="4"/>
    </row>
    <row r="4993" spans="20:21" ht="12">
      <c r="T4993" s="4"/>
      <c r="U4993" s="4"/>
    </row>
    <row r="4994" spans="20:21" ht="12">
      <c r="T4994" s="4"/>
      <c r="U4994" s="4"/>
    </row>
    <row r="4995" spans="20:21" ht="12">
      <c r="T4995" s="4"/>
      <c r="U4995" s="4"/>
    </row>
    <row r="4996" spans="20:21" ht="12">
      <c r="T4996" s="4"/>
      <c r="U4996" s="4"/>
    </row>
    <row r="4997" spans="20:21" ht="12">
      <c r="T4997" s="4"/>
      <c r="U4997" s="4"/>
    </row>
    <row r="4998" spans="20:21" ht="12">
      <c r="T4998" s="4"/>
      <c r="U4998" s="4"/>
    </row>
    <row r="4999" spans="20:21" ht="12">
      <c r="T4999" s="4"/>
      <c r="U4999" s="4"/>
    </row>
    <row r="5000" spans="20:21" ht="12">
      <c r="T5000" s="4"/>
      <c r="U5000" s="4"/>
    </row>
    <row r="5001" spans="20:21" ht="12">
      <c r="T5001" s="4"/>
      <c r="U5001" s="4"/>
    </row>
    <row r="5002" spans="20:21" ht="12">
      <c r="T5002" s="4"/>
      <c r="U5002" s="4"/>
    </row>
    <row r="5003" spans="20:21" ht="12">
      <c r="T5003" s="4"/>
      <c r="U5003" s="4"/>
    </row>
    <row r="5004" spans="20:21" ht="12">
      <c r="T5004" s="4"/>
      <c r="U5004" s="4"/>
    </row>
    <row r="5005" spans="20:21" ht="12">
      <c r="T5005" s="4"/>
      <c r="U5005" s="4"/>
    </row>
    <row r="5006" spans="20:21" ht="12">
      <c r="T5006" s="4"/>
      <c r="U5006" s="4"/>
    </row>
    <row r="5007" spans="20:21" ht="12">
      <c r="T5007" s="4"/>
      <c r="U5007" s="4"/>
    </row>
    <row r="5008" spans="20:21" ht="12">
      <c r="T5008" s="4"/>
      <c r="U5008" s="4"/>
    </row>
    <row r="5009" spans="20:21" ht="12">
      <c r="T5009" s="4"/>
      <c r="U5009" s="4"/>
    </row>
    <row r="5010" spans="20:21" ht="12">
      <c r="T5010" s="4"/>
      <c r="U5010" s="4"/>
    </row>
    <row r="5011" spans="20:21" ht="12">
      <c r="T5011" s="4"/>
      <c r="U5011" s="4"/>
    </row>
    <row r="5012" spans="20:21" ht="12">
      <c r="T5012" s="4"/>
      <c r="U5012" s="4"/>
    </row>
    <row r="5013" spans="20:21" ht="12">
      <c r="T5013" s="4"/>
      <c r="U5013" s="4"/>
    </row>
    <row r="5014" spans="20:21" ht="12">
      <c r="T5014" s="4"/>
      <c r="U5014" s="4"/>
    </row>
    <row r="5015" spans="20:21" ht="12">
      <c r="T5015" s="4"/>
      <c r="U5015" s="4"/>
    </row>
    <row r="5016" spans="20:21" ht="12">
      <c r="T5016" s="4"/>
      <c r="U5016" s="4"/>
    </row>
    <row r="5017" spans="20:21" ht="12">
      <c r="T5017" s="4"/>
      <c r="U5017" s="4"/>
    </row>
    <row r="5018" spans="20:21" ht="12">
      <c r="T5018" s="4"/>
      <c r="U5018" s="4"/>
    </row>
    <row r="5019" spans="20:21" ht="12">
      <c r="T5019" s="4"/>
      <c r="U5019" s="4"/>
    </row>
    <row r="5020" spans="20:21" ht="12">
      <c r="T5020" s="4"/>
      <c r="U5020" s="4"/>
    </row>
    <row r="5021" spans="20:21" ht="12">
      <c r="T5021" s="4"/>
      <c r="U5021" s="4"/>
    </row>
    <row r="5022" spans="20:21" ht="12">
      <c r="T5022" s="4"/>
      <c r="U5022" s="4"/>
    </row>
    <row r="5023" spans="20:21" ht="12">
      <c r="T5023" s="4"/>
      <c r="U5023" s="4"/>
    </row>
    <row r="5024" spans="20:21" ht="12">
      <c r="T5024" s="4"/>
      <c r="U5024" s="4"/>
    </row>
    <row r="5025" spans="20:21" ht="12">
      <c r="T5025" s="4"/>
      <c r="U5025" s="4"/>
    </row>
    <row r="5026" spans="20:21" ht="12">
      <c r="T5026" s="4"/>
      <c r="U5026" s="4"/>
    </row>
    <row r="5027" spans="20:21" ht="12">
      <c r="T5027" s="4"/>
      <c r="U5027" s="4"/>
    </row>
    <row r="5028" spans="20:21" ht="12">
      <c r="T5028" s="4"/>
      <c r="U5028" s="4"/>
    </row>
    <row r="5029" spans="20:21" ht="12">
      <c r="T5029" s="4"/>
      <c r="U5029" s="4"/>
    </row>
    <row r="5030" spans="20:21" ht="12">
      <c r="T5030" s="4"/>
      <c r="U5030" s="4"/>
    </row>
    <row r="5031" spans="20:21" ht="12">
      <c r="T5031" s="4"/>
      <c r="U5031" s="4"/>
    </row>
    <row r="5032" spans="20:21" ht="12">
      <c r="T5032" s="4"/>
      <c r="U5032" s="4"/>
    </row>
    <row r="5033" spans="20:21" ht="12">
      <c r="T5033" s="4"/>
      <c r="U5033" s="4"/>
    </row>
    <row r="5034" spans="20:21" ht="12">
      <c r="T5034" s="4"/>
      <c r="U5034" s="4"/>
    </row>
    <row r="5035" spans="20:21" ht="12">
      <c r="T5035" s="4"/>
      <c r="U5035" s="4"/>
    </row>
    <row r="5036" spans="20:21" ht="12">
      <c r="T5036" s="4"/>
      <c r="U5036" s="4"/>
    </row>
    <row r="5037" spans="20:21" ht="12">
      <c r="T5037" s="4"/>
      <c r="U5037" s="4"/>
    </row>
    <row r="5038" spans="20:21" ht="12">
      <c r="T5038" s="4"/>
      <c r="U5038" s="4"/>
    </row>
    <row r="5039" spans="20:21" ht="12">
      <c r="T5039" s="4"/>
      <c r="U5039" s="4"/>
    </row>
    <row r="5040" spans="20:21" ht="12">
      <c r="T5040" s="4"/>
      <c r="U5040" s="4"/>
    </row>
    <row r="5041" spans="20:21" ht="12">
      <c r="T5041" s="4"/>
      <c r="U5041" s="4"/>
    </row>
    <row r="5042" spans="20:21" ht="12">
      <c r="T5042" s="4"/>
      <c r="U5042" s="4"/>
    </row>
    <row r="5043" spans="20:21" ht="12">
      <c r="T5043" s="4"/>
      <c r="U5043" s="4"/>
    </row>
    <row r="5044" spans="20:21" ht="12">
      <c r="T5044" s="4"/>
      <c r="U5044" s="4"/>
    </row>
    <row r="5045" spans="20:21" ht="12">
      <c r="T5045" s="4"/>
      <c r="U5045" s="4"/>
    </row>
    <row r="5046" spans="20:21" ht="12">
      <c r="T5046" s="4"/>
      <c r="U5046" s="4"/>
    </row>
    <row r="5047" spans="20:21" ht="12">
      <c r="T5047" s="4"/>
      <c r="U5047" s="4"/>
    </row>
    <row r="5048" spans="20:21" ht="12">
      <c r="T5048" s="4"/>
      <c r="U5048" s="4"/>
    </row>
    <row r="5049" spans="20:21" ht="12">
      <c r="T5049" s="4"/>
      <c r="U5049" s="4"/>
    </row>
    <row r="5050" spans="20:21" ht="12">
      <c r="T5050" s="4"/>
      <c r="U5050" s="4"/>
    </row>
    <row r="5051" spans="20:21" ht="12">
      <c r="T5051" s="4"/>
      <c r="U5051" s="4"/>
    </row>
    <row r="5052" spans="20:21" ht="12">
      <c r="T5052" s="4"/>
      <c r="U5052" s="4"/>
    </row>
    <row r="5053" spans="20:21" ht="12">
      <c r="T5053" s="4"/>
      <c r="U5053" s="4"/>
    </row>
    <row r="5054" spans="20:21" ht="12">
      <c r="T5054" s="4"/>
      <c r="U5054" s="4"/>
    </row>
    <row r="5055" spans="20:21" ht="12">
      <c r="T5055" s="4"/>
      <c r="U5055" s="4"/>
    </row>
    <row r="5056" spans="20:21" ht="12">
      <c r="T5056" s="4"/>
      <c r="U5056" s="4"/>
    </row>
    <row r="5057" spans="20:21" ht="12">
      <c r="T5057" s="4"/>
      <c r="U5057" s="4"/>
    </row>
    <row r="5058" spans="20:21" ht="12">
      <c r="T5058" s="4"/>
      <c r="U5058" s="4"/>
    </row>
    <row r="5059" spans="20:21" ht="12">
      <c r="T5059" s="4"/>
      <c r="U5059" s="4"/>
    </row>
    <row r="5060" spans="20:21" ht="12">
      <c r="T5060" s="4"/>
      <c r="U5060" s="4"/>
    </row>
    <row r="5061" spans="20:21" ht="12">
      <c r="T5061" s="4"/>
      <c r="U5061" s="4"/>
    </row>
    <row r="5062" spans="20:21" ht="12">
      <c r="T5062" s="4"/>
      <c r="U5062" s="4"/>
    </row>
    <row r="5063" spans="20:21" ht="12">
      <c r="T5063" s="4"/>
      <c r="U5063" s="4"/>
    </row>
    <row r="5064" spans="20:21" ht="12">
      <c r="T5064" s="4"/>
      <c r="U5064" s="4"/>
    </row>
    <row r="5065" spans="20:21" ht="12">
      <c r="T5065" s="4"/>
      <c r="U5065" s="4"/>
    </row>
    <row r="5066" spans="20:21" ht="12">
      <c r="T5066" s="4"/>
      <c r="U5066" s="4"/>
    </row>
    <row r="5067" spans="20:21" ht="12">
      <c r="T5067" s="4"/>
      <c r="U5067" s="4"/>
    </row>
    <row r="5068" spans="20:21" ht="12">
      <c r="T5068" s="4"/>
      <c r="U5068" s="4"/>
    </row>
    <row r="5069" spans="20:21" ht="12">
      <c r="T5069" s="4"/>
      <c r="U5069" s="4"/>
    </row>
    <row r="5070" spans="20:21" ht="12">
      <c r="T5070" s="4"/>
      <c r="U5070" s="4"/>
    </row>
    <row r="5071" spans="20:21" ht="12">
      <c r="T5071" s="4"/>
      <c r="U5071" s="4"/>
    </row>
    <row r="5072" spans="20:21" ht="12">
      <c r="T5072" s="4"/>
      <c r="U5072" s="4"/>
    </row>
    <row r="5073" spans="20:21" ht="12">
      <c r="T5073" s="4"/>
      <c r="U5073" s="4"/>
    </row>
    <row r="5074" spans="20:21" ht="12">
      <c r="T5074" s="4"/>
      <c r="U5074" s="4"/>
    </row>
    <row r="5075" spans="20:21" ht="12">
      <c r="T5075" s="4"/>
      <c r="U5075" s="4"/>
    </row>
    <row r="5076" spans="20:21" ht="12">
      <c r="T5076" s="4"/>
      <c r="U5076" s="4"/>
    </row>
    <row r="5077" spans="20:21" ht="12">
      <c r="T5077" s="4"/>
      <c r="U5077" s="4"/>
    </row>
    <row r="5078" spans="20:21" ht="12">
      <c r="T5078" s="4"/>
      <c r="U5078" s="4"/>
    </row>
    <row r="5079" spans="20:21" ht="12">
      <c r="T5079" s="4"/>
      <c r="U5079" s="4"/>
    </row>
    <row r="5080" spans="20:21" ht="12">
      <c r="T5080" s="4"/>
      <c r="U5080" s="4"/>
    </row>
    <row r="5081" spans="20:21" ht="12">
      <c r="T5081" s="4"/>
      <c r="U5081" s="4"/>
    </row>
    <row r="5082" spans="20:21" ht="12">
      <c r="T5082" s="4"/>
      <c r="U5082" s="4"/>
    </row>
    <row r="5083" spans="20:21" ht="12">
      <c r="T5083" s="4"/>
      <c r="U5083" s="4"/>
    </row>
    <row r="5084" spans="20:21" ht="12">
      <c r="T5084" s="4"/>
      <c r="U5084" s="4"/>
    </row>
    <row r="5085" spans="20:21" ht="12">
      <c r="T5085" s="4"/>
      <c r="U5085" s="4"/>
    </row>
    <row r="5086" spans="20:21" ht="12">
      <c r="T5086" s="4"/>
      <c r="U5086" s="4"/>
    </row>
    <row r="5087" spans="20:21" ht="12">
      <c r="T5087" s="4"/>
      <c r="U5087" s="4"/>
    </row>
    <row r="5088" spans="20:21" ht="12">
      <c r="T5088" s="4"/>
      <c r="U5088" s="4"/>
    </row>
    <row r="5089" spans="20:21" ht="12">
      <c r="T5089" s="4"/>
      <c r="U5089" s="4"/>
    </row>
    <row r="5090" spans="20:21" ht="12">
      <c r="T5090" s="4"/>
      <c r="U5090" s="4"/>
    </row>
    <row r="5091" spans="20:21" ht="12">
      <c r="T5091" s="4"/>
      <c r="U5091" s="4"/>
    </row>
    <row r="5092" spans="20:21" ht="12">
      <c r="T5092" s="4"/>
      <c r="U5092" s="4"/>
    </row>
    <row r="5093" spans="20:21" ht="12">
      <c r="T5093" s="4"/>
      <c r="U5093" s="4"/>
    </row>
    <row r="5094" spans="20:21" ht="12">
      <c r="T5094" s="4"/>
      <c r="U5094" s="4"/>
    </row>
    <row r="5095" spans="20:21" ht="12">
      <c r="T5095" s="4"/>
      <c r="U5095" s="4"/>
    </row>
    <row r="5096" spans="20:21" ht="12">
      <c r="T5096" s="4"/>
      <c r="U5096" s="4"/>
    </row>
    <row r="5097" spans="20:21" ht="12">
      <c r="T5097" s="4"/>
      <c r="U5097" s="4"/>
    </row>
    <row r="5098" spans="20:21" ht="12">
      <c r="T5098" s="4"/>
      <c r="U5098" s="4"/>
    </row>
    <row r="5099" spans="20:21" ht="12">
      <c r="T5099" s="4"/>
      <c r="U5099" s="4"/>
    </row>
    <row r="5100" spans="20:21" ht="12">
      <c r="T5100" s="4"/>
      <c r="U5100" s="4"/>
    </row>
    <row r="5101" spans="20:21" ht="12">
      <c r="T5101" s="4"/>
      <c r="U5101" s="4"/>
    </row>
    <row r="5102" spans="20:21" ht="12">
      <c r="T5102" s="4"/>
      <c r="U5102" s="4"/>
    </row>
    <row r="5103" spans="20:21" ht="12">
      <c r="T5103" s="4"/>
      <c r="U5103" s="4"/>
    </row>
    <row r="5104" spans="20:21" ht="12">
      <c r="T5104" s="4"/>
      <c r="U5104" s="4"/>
    </row>
    <row r="5105" spans="20:21" ht="12">
      <c r="T5105" s="4"/>
      <c r="U5105" s="4"/>
    </row>
    <row r="5106" spans="20:21" ht="12">
      <c r="T5106" s="4"/>
      <c r="U5106" s="4"/>
    </row>
    <row r="5107" spans="20:21" ht="12">
      <c r="T5107" s="4"/>
      <c r="U5107" s="4"/>
    </row>
    <row r="5108" spans="20:21" ht="12">
      <c r="T5108" s="4"/>
      <c r="U5108" s="4"/>
    </row>
    <row r="5109" spans="20:21" ht="12">
      <c r="T5109" s="4"/>
      <c r="U5109" s="4"/>
    </row>
    <row r="5110" spans="20:21" ht="12">
      <c r="T5110" s="4"/>
      <c r="U5110" s="4"/>
    </row>
    <row r="5111" spans="20:21" ht="12">
      <c r="T5111" s="4"/>
      <c r="U5111" s="4"/>
    </row>
    <row r="5112" spans="20:21" ht="12">
      <c r="T5112" s="4"/>
      <c r="U5112" s="4"/>
    </row>
    <row r="5113" spans="20:21" ht="12">
      <c r="T5113" s="4"/>
      <c r="U5113" s="4"/>
    </row>
    <row r="5114" spans="20:21" ht="12">
      <c r="T5114" s="4"/>
      <c r="U5114" s="4"/>
    </row>
    <row r="5115" spans="20:21" ht="12">
      <c r="T5115" s="4"/>
      <c r="U5115" s="4"/>
    </row>
    <row r="5116" spans="20:21" ht="12">
      <c r="T5116" s="4"/>
      <c r="U5116" s="4"/>
    </row>
    <row r="5117" spans="20:21" ht="12">
      <c r="T5117" s="4"/>
      <c r="U5117" s="4"/>
    </row>
    <row r="5118" spans="20:21" ht="12">
      <c r="T5118" s="4"/>
      <c r="U5118" s="4"/>
    </row>
    <row r="5119" spans="20:21" ht="12">
      <c r="T5119" s="4"/>
      <c r="U5119" s="4"/>
    </row>
    <row r="5120" spans="20:21" ht="12">
      <c r="T5120" s="4"/>
      <c r="U5120" s="4"/>
    </row>
    <row r="5121" spans="20:21" ht="12">
      <c r="T5121" s="4"/>
      <c r="U5121" s="4"/>
    </row>
    <row r="5122" spans="20:21" ht="12">
      <c r="T5122" s="4"/>
      <c r="U5122" s="4"/>
    </row>
    <row r="5123" spans="20:21" ht="12">
      <c r="T5123" s="4"/>
      <c r="U5123" s="4"/>
    </row>
    <row r="5124" spans="20:21" ht="12">
      <c r="T5124" s="4"/>
      <c r="U5124" s="4"/>
    </row>
    <row r="5125" spans="20:21" ht="12">
      <c r="T5125" s="4"/>
      <c r="U5125" s="4"/>
    </row>
    <row r="5126" spans="20:21" ht="12">
      <c r="T5126" s="4"/>
      <c r="U5126" s="4"/>
    </row>
    <row r="5127" spans="20:21" ht="12">
      <c r="T5127" s="4"/>
      <c r="U5127" s="4"/>
    </row>
    <row r="5128" spans="20:21" ht="12">
      <c r="T5128" s="4"/>
      <c r="U5128" s="4"/>
    </row>
    <row r="5129" spans="20:21" ht="12">
      <c r="T5129" s="4"/>
      <c r="U5129" s="4"/>
    </row>
    <row r="5130" spans="20:21" ht="12">
      <c r="T5130" s="4"/>
      <c r="U5130" s="4"/>
    </row>
    <row r="5131" spans="20:21" ht="12">
      <c r="T5131" s="4"/>
      <c r="U5131" s="4"/>
    </row>
    <row r="5132" spans="20:21" ht="12">
      <c r="T5132" s="4"/>
      <c r="U5132" s="4"/>
    </row>
    <row r="5133" spans="20:21" ht="12">
      <c r="T5133" s="4"/>
      <c r="U5133" s="4"/>
    </row>
    <row r="5134" spans="20:21" ht="12">
      <c r="T5134" s="4"/>
      <c r="U5134" s="4"/>
    </row>
    <row r="5135" spans="20:21" ht="12">
      <c r="T5135" s="4"/>
      <c r="U5135" s="4"/>
    </row>
    <row r="5136" spans="20:21" ht="12">
      <c r="T5136" s="4"/>
      <c r="U5136" s="4"/>
    </row>
    <row r="5137" spans="20:21" ht="12">
      <c r="T5137" s="4"/>
      <c r="U5137" s="4"/>
    </row>
    <row r="5138" spans="20:21" ht="12">
      <c r="T5138" s="4"/>
      <c r="U5138" s="4"/>
    </row>
    <row r="5139" spans="20:21" ht="12">
      <c r="T5139" s="4"/>
      <c r="U5139" s="4"/>
    </row>
    <row r="5140" spans="20:21" ht="12">
      <c r="T5140" s="4"/>
      <c r="U5140" s="4"/>
    </row>
    <row r="5141" spans="20:21" ht="12">
      <c r="T5141" s="4"/>
      <c r="U5141" s="4"/>
    </row>
    <row r="5142" spans="20:21" ht="12">
      <c r="T5142" s="4"/>
      <c r="U5142" s="4"/>
    </row>
    <row r="5143" spans="20:21" ht="12">
      <c r="T5143" s="4"/>
      <c r="U5143" s="4"/>
    </row>
    <row r="5144" spans="20:21" ht="12">
      <c r="T5144" s="4"/>
      <c r="U5144" s="4"/>
    </row>
    <row r="5145" spans="20:21" ht="12">
      <c r="T5145" s="4"/>
      <c r="U5145" s="4"/>
    </row>
    <row r="5146" spans="20:21" ht="12">
      <c r="T5146" s="4"/>
      <c r="U5146" s="4"/>
    </row>
    <row r="5147" spans="20:21" ht="12">
      <c r="T5147" s="4"/>
      <c r="U5147" s="4"/>
    </row>
    <row r="5148" spans="20:21" ht="12">
      <c r="T5148" s="4"/>
      <c r="U5148" s="4"/>
    </row>
    <row r="5149" spans="20:21" ht="12">
      <c r="T5149" s="4"/>
      <c r="U5149" s="4"/>
    </row>
    <row r="5150" spans="20:21" ht="12">
      <c r="T5150" s="4"/>
      <c r="U5150" s="4"/>
    </row>
    <row r="5151" spans="20:21" ht="12">
      <c r="T5151" s="4"/>
      <c r="U5151" s="4"/>
    </row>
    <row r="5152" spans="20:21" ht="12">
      <c r="T5152" s="4"/>
      <c r="U5152" s="4"/>
    </row>
    <row r="5153" spans="20:21" ht="12">
      <c r="T5153" s="4"/>
      <c r="U5153" s="4"/>
    </row>
    <row r="5154" spans="20:21" ht="12">
      <c r="T5154" s="4"/>
      <c r="U5154" s="4"/>
    </row>
    <row r="5155" spans="20:21" ht="12">
      <c r="T5155" s="4"/>
      <c r="U5155" s="4"/>
    </row>
    <row r="5156" spans="20:21" ht="12">
      <c r="T5156" s="4"/>
      <c r="U5156" s="4"/>
    </row>
    <row r="5157" spans="20:21" ht="12">
      <c r="T5157" s="4"/>
      <c r="U5157" s="4"/>
    </row>
    <row r="5158" spans="20:21" ht="12">
      <c r="T5158" s="4"/>
      <c r="U5158" s="4"/>
    </row>
    <row r="5159" spans="20:21" ht="12">
      <c r="T5159" s="4"/>
      <c r="U5159" s="4"/>
    </row>
    <row r="5160" spans="20:21" ht="12">
      <c r="T5160" s="4"/>
      <c r="U5160" s="4"/>
    </row>
    <row r="5161" spans="20:21" ht="12">
      <c r="T5161" s="4"/>
      <c r="U5161" s="4"/>
    </row>
    <row r="5162" spans="20:21" ht="12">
      <c r="T5162" s="4"/>
      <c r="U5162" s="4"/>
    </row>
    <row r="5163" spans="20:21" ht="12">
      <c r="T5163" s="4"/>
      <c r="U5163" s="4"/>
    </row>
    <row r="5164" spans="20:21" ht="12">
      <c r="T5164" s="4"/>
      <c r="U5164" s="4"/>
    </row>
    <row r="5165" spans="20:21" ht="12">
      <c r="T5165" s="4"/>
      <c r="U5165" s="4"/>
    </row>
    <row r="5166" spans="20:21" ht="12">
      <c r="T5166" s="4"/>
      <c r="U5166" s="4"/>
    </row>
    <row r="5167" spans="20:21" ht="12">
      <c r="T5167" s="4"/>
      <c r="U5167" s="4"/>
    </row>
    <row r="5168" spans="20:21" ht="12">
      <c r="T5168" s="4"/>
      <c r="U5168" s="4"/>
    </row>
    <row r="5169" spans="20:21" ht="12">
      <c r="T5169" s="4"/>
      <c r="U5169" s="4"/>
    </row>
    <row r="5170" spans="20:21" ht="12">
      <c r="T5170" s="4"/>
      <c r="U5170" s="4"/>
    </row>
    <row r="5171" spans="20:21" ht="12">
      <c r="T5171" s="4"/>
      <c r="U5171" s="4"/>
    </row>
    <row r="5172" spans="20:21" ht="12">
      <c r="T5172" s="4"/>
      <c r="U5172" s="4"/>
    </row>
    <row r="5173" spans="20:21" ht="12">
      <c r="T5173" s="4"/>
      <c r="U5173" s="4"/>
    </row>
    <row r="5174" spans="20:21" ht="12">
      <c r="T5174" s="4"/>
      <c r="U5174" s="4"/>
    </row>
    <row r="5175" spans="20:21" ht="12">
      <c r="T5175" s="4"/>
      <c r="U5175" s="4"/>
    </row>
    <row r="5176" spans="20:21" ht="12">
      <c r="T5176" s="4"/>
      <c r="U5176" s="4"/>
    </row>
    <row r="5177" spans="20:21" ht="12">
      <c r="T5177" s="4"/>
      <c r="U5177" s="4"/>
    </row>
    <row r="5178" spans="20:21" ht="12">
      <c r="T5178" s="4"/>
      <c r="U5178" s="4"/>
    </row>
    <row r="5179" spans="20:21" ht="12">
      <c r="T5179" s="4"/>
      <c r="U5179" s="4"/>
    </row>
    <row r="5180" spans="20:21" ht="12">
      <c r="T5180" s="4"/>
      <c r="U5180" s="4"/>
    </row>
    <row r="5181" spans="20:21" ht="12">
      <c r="T5181" s="4"/>
      <c r="U5181" s="4"/>
    </row>
    <row r="5182" spans="20:21" ht="12">
      <c r="T5182" s="4"/>
      <c r="U5182" s="4"/>
    </row>
    <row r="5183" spans="20:21" ht="12">
      <c r="T5183" s="4"/>
      <c r="U5183" s="4"/>
    </row>
    <row r="5184" spans="20:21" ht="12">
      <c r="T5184" s="4"/>
      <c r="U5184" s="4"/>
    </row>
    <row r="5185" spans="20:21" ht="12">
      <c r="T5185" s="4"/>
      <c r="U5185" s="4"/>
    </row>
    <row r="5186" spans="20:21" ht="12">
      <c r="T5186" s="4"/>
      <c r="U5186" s="4"/>
    </row>
    <row r="5187" spans="20:21" ht="12">
      <c r="T5187" s="4"/>
      <c r="U5187" s="4"/>
    </row>
    <row r="5188" spans="20:21" ht="12">
      <c r="T5188" s="4"/>
      <c r="U5188" s="4"/>
    </row>
    <row r="5189" spans="20:21" ht="12">
      <c r="T5189" s="4"/>
      <c r="U5189" s="4"/>
    </row>
    <row r="5190" spans="20:21" ht="12">
      <c r="T5190" s="4"/>
      <c r="U5190" s="4"/>
    </row>
    <row r="5191" spans="20:21" ht="12">
      <c r="T5191" s="4"/>
      <c r="U5191" s="4"/>
    </row>
    <row r="5192" spans="20:21" ht="12">
      <c r="T5192" s="4"/>
      <c r="U5192" s="4"/>
    </row>
    <row r="5193" spans="20:21" ht="12">
      <c r="T5193" s="4"/>
      <c r="U5193" s="4"/>
    </row>
    <row r="5194" spans="20:21" ht="12">
      <c r="T5194" s="4"/>
      <c r="U5194" s="4"/>
    </row>
    <row r="5195" spans="20:21" ht="12">
      <c r="T5195" s="4"/>
      <c r="U5195" s="4"/>
    </row>
    <row r="5196" spans="20:21" ht="12">
      <c r="T5196" s="4"/>
      <c r="U5196" s="4"/>
    </row>
    <row r="5197" spans="20:21" ht="12">
      <c r="T5197" s="4"/>
      <c r="U5197" s="4"/>
    </row>
    <row r="5198" spans="20:21" ht="12">
      <c r="T5198" s="4"/>
      <c r="U5198" s="4"/>
    </row>
    <row r="5199" spans="20:21" ht="12">
      <c r="T5199" s="4"/>
      <c r="U5199" s="4"/>
    </row>
    <row r="5200" spans="20:21" ht="12">
      <c r="T5200" s="4"/>
      <c r="U5200" s="4"/>
    </row>
    <row r="5201" spans="20:21" ht="12">
      <c r="T5201" s="4"/>
      <c r="U5201" s="4"/>
    </row>
    <row r="5202" spans="20:21" ht="12">
      <c r="T5202" s="4"/>
      <c r="U5202" s="4"/>
    </row>
    <row r="5203" spans="20:21" ht="12">
      <c r="T5203" s="4"/>
      <c r="U5203" s="4"/>
    </row>
    <row r="5204" spans="20:21" ht="12">
      <c r="T5204" s="4"/>
      <c r="U5204" s="4"/>
    </row>
    <row r="5205" spans="20:21" ht="12">
      <c r="T5205" s="4"/>
      <c r="U5205" s="4"/>
    </row>
    <row r="5206" spans="20:21" ht="12">
      <c r="T5206" s="4"/>
      <c r="U5206" s="4"/>
    </row>
    <row r="5207" spans="20:21" ht="12">
      <c r="T5207" s="4"/>
      <c r="U5207" s="4"/>
    </row>
    <row r="5208" spans="20:21" ht="12">
      <c r="T5208" s="4"/>
      <c r="U5208" s="4"/>
    </row>
    <row r="5209" spans="20:21" ht="12">
      <c r="T5209" s="4"/>
      <c r="U5209" s="4"/>
    </row>
    <row r="5210" spans="20:21" ht="12">
      <c r="T5210" s="4"/>
      <c r="U5210" s="4"/>
    </row>
    <row r="5211" spans="20:21" ht="12">
      <c r="T5211" s="4"/>
      <c r="U5211" s="4"/>
    </row>
    <row r="5212" spans="20:21" ht="12">
      <c r="T5212" s="4"/>
      <c r="U5212" s="4"/>
    </row>
    <row r="5213" spans="20:21" ht="12">
      <c r="T5213" s="4"/>
      <c r="U5213" s="4"/>
    </row>
    <row r="5214" spans="20:21" ht="12">
      <c r="T5214" s="4"/>
      <c r="U5214" s="4"/>
    </row>
    <row r="5215" spans="20:21" ht="12">
      <c r="T5215" s="4"/>
      <c r="U5215" s="4"/>
    </row>
    <row r="5216" spans="20:21" ht="12">
      <c r="T5216" s="4"/>
      <c r="U5216" s="4"/>
    </row>
    <row r="5217" spans="20:21" ht="12">
      <c r="T5217" s="4"/>
      <c r="U5217" s="4"/>
    </row>
    <row r="5218" spans="20:21" ht="12">
      <c r="T5218" s="4"/>
      <c r="U5218" s="4"/>
    </row>
    <row r="5219" spans="20:21" ht="12">
      <c r="T5219" s="4"/>
      <c r="U5219" s="4"/>
    </row>
    <row r="5220" spans="20:21" ht="12">
      <c r="T5220" s="4"/>
      <c r="U5220" s="4"/>
    </row>
    <row r="5221" spans="20:21" ht="12">
      <c r="T5221" s="4"/>
      <c r="U5221" s="4"/>
    </row>
    <row r="5222" spans="20:21" ht="12">
      <c r="T5222" s="4"/>
      <c r="U5222" s="4"/>
    </row>
    <row r="5223" spans="20:21" ht="12">
      <c r="T5223" s="4"/>
      <c r="U5223" s="4"/>
    </row>
    <row r="5224" spans="20:21" ht="12">
      <c r="T5224" s="4"/>
      <c r="U5224" s="4"/>
    </row>
    <row r="5225" spans="20:21" ht="12">
      <c r="T5225" s="4"/>
      <c r="U5225" s="4"/>
    </row>
    <row r="5226" spans="20:21" ht="12">
      <c r="T5226" s="4"/>
      <c r="U5226" s="4"/>
    </row>
    <row r="5227" spans="20:21" ht="12">
      <c r="T5227" s="4"/>
      <c r="U5227" s="4"/>
    </row>
    <row r="5228" spans="20:21" ht="12">
      <c r="T5228" s="4"/>
      <c r="U5228" s="4"/>
    </row>
    <row r="5229" spans="20:21" ht="12">
      <c r="T5229" s="4"/>
      <c r="U5229" s="4"/>
    </row>
    <row r="5230" spans="20:21" ht="12">
      <c r="T5230" s="4"/>
      <c r="U5230" s="4"/>
    </row>
    <row r="5231" spans="20:21" ht="12">
      <c r="T5231" s="4"/>
      <c r="U5231" s="4"/>
    </row>
    <row r="5232" spans="20:21" ht="12">
      <c r="T5232" s="4"/>
      <c r="U5232" s="4"/>
    </row>
    <row r="5233" spans="20:21" ht="12">
      <c r="T5233" s="4"/>
      <c r="U5233" s="4"/>
    </row>
    <row r="5234" spans="20:21" ht="12">
      <c r="T5234" s="4"/>
      <c r="U5234" s="4"/>
    </row>
    <row r="5235" spans="20:21" ht="12">
      <c r="T5235" s="4"/>
      <c r="U5235" s="4"/>
    </row>
    <row r="5236" spans="20:21" ht="12">
      <c r="T5236" s="4"/>
      <c r="U5236" s="4"/>
    </row>
    <row r="5237" spans="20:21" ht="12">
      <c r="T5237" s="4"/>
      <c r="U5237" s="4"/>
    </row>
    <row r="5238" spans="20:21" ht="12">
      <c r="T5238" s="4"/>
      <c r="U5238" s="4"/>
    </row>
    <row r="5239" spans="20:21" ht="12">
      <c r="T5239" s="4"/>
      <c r="U5239" s="4"/>
    </row>
    <row r="5240" spans="20:21" ht="12">
      <c r="T5240" s="4"/>
      <c r="U5240" s="4"/>
    </row>
    <row r="5241" spans="20:21" ht="12">
      <c r="T5241" s="4"/>
      <c r="U5241" s="4"/>
    </row>
    <row r="5242" spans="20:21" ht="12">
      <c r="T5242" s="4"/>
      <c r="U5242" s="4"/>
    </row>
    <row r="5243" spans="20:21" ht="12">
      <c r="T5243" s="4"/>
      <c r="U5243" s="4"/>
    </row>
    <row r="5244" spans="20:21" ht="12">
      <c r="T5244" s="4"/>
      <c r="U5244" s="4"/>
    </row>
    <row r="5245" spans="20:21" ht="12">
      <c r="T5245" s="4"/>
      <c r="U5245" s="4"/>
    </row>
    <row r="5246" spans="20:21" ht="12">
      <c r="T5246" s="4"/>
      <c r="U5246" s="4"/>
    </row>
    <row r="5247" spans="20:21" ht="12">
      <c r="T5247" s="4"/>
      <c r="U5247" s="4"/>
    </row>
    <row r="5248" spans="20:21" ht="12">
      <c r="T5248" s="4"/>
      <c r="U5248" s="4"/>
    </row>
    <row r="5249" spans="20:21" ht="12">
      <c r="T5249" s="4"/>
      <c r="U5249" s="4"/>
    </row>
    <row r="5250" spans="20:21" ht="12">
      <c r="T5250" s="4"/>
      <c r="U5250" s="4"/>
    </row>
    <row r="5251" spans="20:21" ht="12">
      <c r="T5251" s="4"/>
      <c r="U5251" s="4"/>
    </row>
    <row r="5252" spans="20:21" ht="12">
      <c r="T5252" s="4"/>
      <c r="U5252" s="4"/>
    </row>
    <row r="5253" spans="20:21" ht="12">
      <c r="T5253" s="4"/>
      <c r="U5253" s="4"/>
    </row>
    <row r="5254" spans="20:21" ht="12">
      <c r="T5254" s="4"/>
      <c r="U5254" s="4"/>
    </row>
    <row r="5255" spans="20:21" ht="12">
      <c r="T5255" s="4"/>
      <c r="U5255" s="4"/>
    </row>
    <row r="5256" spans="20:21" ht="12">
      <c r="T5256" s="4"/>
      <c r="U5256" s="4"/>
    </row>
    <row r="5257" spans="20:21" ht="12">
      <c r="T5257" s="4"/>
      <c r="U5257" s="4"/>
    </row>
    <row r="5258" spans="20:21" ht="12">
      <c r="T5258" s="4"/>
      <c r="U5258" s="4"/>
    </row>
    <row r="5259" spans="20:21" ht="12">
      <c r="T5259" s="4"/>
      <c r="U5259" s="4"/>
    </row>
    <row r="5260" spans="20:21" ht="12">
      <c r="T5260" s="4"/>
      <c r="U5260" s="4"/>
    </row>
    <row r="5261" spans="20:21" ht="12">
      <c r="T5261" s="4"/>
      <c r="U5261" s="4"/>
    </row>
    <row r="5262" spans="20:21" ht="12">
      <c r="T5262" s="4"/>
      <c r="U5262" s="4"/>
    </row>
    <row r="5263" spans="20:21" ht="12">
      <c r="T5263" s="4"/>
      <c r="U5263" s="4"/>
    </row>
    <row r="5264" spans="20:21" ht="12">
      <c r="T5264" s="4"/>
      <c r="U5264" s="4"/>
    </row>
    <row r="5265" spans="20:21" ht="12">
      <c r="T5265" s="4"/>
      <c r="U5265" s="4"/>
    </row>
    <row r="5266" spans="20:21" ht="12">
      <c r="T5266" s="4"/>
      <c r="U5266" s="4"/>
    </row>
    <row r="5267" spans="20:21" ht="12">
      <c r="T5267" s="4"/>
      <c r="U5267" s="4"/>
    </row>
    <row r="5268" spans="20:21" ht="12">
      <c r="T5268" s="4"/>
      <c r="U5268" s="4"/>
    </row>
    <row r="5269" spans="20:21" ht="12">
      <c r="T5269" s="4"/>
      <c r="U5269" s="4"/>
    </row>
    <row r="5270" spans="20:21" ht="12">
      <c r="T5270" s="4"/>
      <c r="U5270" s="4"/>
    </row>
    <row r="5271" spans="20:21" ht="12">
      <c r="T5271" s="4"/>
      <c r="U5271" s="4"/>
    </row>
    <row r="5272" spans="20:21" ht="12">
      <c r="T5272" s="4"/>
      <c r="U5272" s="4"/>
    </row>
    <row r="5273" spans="20:21" ht="12">
      <c r="T5273" s="4"/>
      <c r="U5273" s="4"/>
    </row>
    <row r="5274" spans="20:21" ht="12">
      <c r="T5274" s="4"/>
      <c r="U5274" s="4"/>
    </row>
    <row r="5275" spans="20:21" ht="12">
      <c r="T5275" s="4"/>
      <c r="U5275" s="4"/>
    </row>
    <row r="5276" spans="20:21" ht="12">
      <c r="T5276" s="4"/>
      <c r="U5276" s="4"/>
    </row>
    <row r="5277" spans="20:21" ht="12">
      <c r="T5277" s="4"/>
      <c r="U5277" s="4"/>
    </row>
    <row r="5278" spans="20:21" ht="12">
      <c r="T5278" s="4"/>
      <c r="U5278" s="4"/>
    </row>
    <row r="5279" spans="20:21" ht="12">
      <c r="T5279" s="4"/>
      <c r="U5279" s="4"/>
    </row>
    <row r="5280" spans="20:21" ht="12">
      <c r="T5280" s="4"/>
      <c r="U5280" s="4"/>
    </row>
    <row r="5281" spans="20:21" ht="12">
      <c r="T5281" s="4"/>
      <c r="U5281" s="4"/>
    </row>
    <row r="5282" spans="20:21" ht="12">
      <c r="T5282" s="4"/>
      <c r="U5282" s="4"/>
    </row>
    <row r="5283" spans="20:21" ht="12">
      <c r="T5283" s="4"/>
      <c r="U5283" s="4"/>
    </row>
    <row r="5284" spans="20:21" ht="12">
      <c r="T5284" s="4"/>
      <c r="U5284" s="4"/>
    </row>
    <row r="5285" spans="20:21" ht="12">
      <c r="T5285" s="4"/>
      <c r="U5285" s="4"/>
    </row>
    <row r="5286" spans="20:21" ht="12">
      <c r="T5286" s="4"/>
      <c r="U5286" s="4"/>
    </row>
    <row r="5287" spans="20:21" ht="12">
      <c r="T5287" s="4"/>
      <c r="U5287" s="4"/>
    </row>
    <row r="5288" spans="20:21" ht="12">
      <c r="T5288" s="4"/>
      <c r="U5288" s="4"/>
    </row>
    <row r="5289" spans="20:21" ht="12">
      <c r="T5289" s="4"/>
      <c r="U5289" s="4"/>
    </row>
    <row r="5290" spans="20:21" ht="12">
      <c r="T5290" s="4"/>
      <c r="U5290" s="4"/>
    </row>
    <row r="5291" spans="20:21" ht="12">
      <c r="T5291" s="4"/>
      <c r="U5291" s="4"/>
    </row>
    <row r="5292" spans="20:21" ht="12">
      <c r="T5292" s="4"/>
      <c r="U5292" s="4"/>
    </row>
    <row r="5293" spans="20:21" ht="12">
      <c r="T5293" s="4"/>
      <c r="U5293" s="4"/>
    </row>
    <row r="5294" spans="20:21" ht="12">
      <c r="T5294" s="4"/>
      <c r="U5294" s="4"/>
    </row>
    <row r="5295" spans="20:21" ht="12">
      <c r="T5295" s="4"/>
      <c r="U5295" s="4"/>
    </row>
    <row r="5296" spans="20:21" ht="12">
      <c r="T5296" s="4"/>
      <c r="U5296" s="4"/>
    </row>
    <row r="5297" spans="20:21" ht="12">
      <c r="T5297" s="4"/>
      <c r="U5297" s="4"/>
    </row>
    <row r="5298" spans="20:21" ht="12">
      <c r="T5298" s="4"/>
      <c r="U5298" s="4"/>
    </row>
    <row r="5299" spans="20:21" ht="12">
      <c r="T5299" s="4"/>
      <c r="U5299" s="4"/>
    </row>
    <row r="5300" spans="20:21" ht="12">
      <c r="T5300" s="4"/>
      <c r="U5300" s="4"/>
    </row>
    <row r="5301" spans="20:21" ht="12">
      <c r="T5301" s="4"/>
      <c r="U5301" s="4"/>
    </row>
    <row r="5302" spans="20:21" ht="12">
      <c r="T5302" s="4"/>
      <c r="U5302" s="4"/>
    </row>
    <row r="5303" spans="20:21" ht="12">
      <c r="T5303" s="4"/>
      <c r="U5303" s="4"/>
    </row>
    <row r="5304" spans="20:21" ht="12">
      <c r="T5304" s="4"/>
      <c r="U5304" s="4"/>
    </row>
    <row r="5305" spans="20:21" ht="12">
      <c r="T5305" s="4"/>
      <c r="U5305" s="4"/>
    </row>
    <row r="5306" spans="20:21" ht="12">
      <c r="T5306" s="4"/>
      <c r="U5306" s="4"/>
    </row>
    <row r="5307" spans="20:21" ht="12">
      <c r="T5307" s="4"/>
      <c r="U5307" s="4"/>
    </row>
    <row r="5308" spans="20:21" ht="12">
      <c r="T5308" s="4"/>
      <c r="U5308" s="4"/>
    </row>
    <row r="5309" spans="20:21" ht="12">
      <c r="T5309" s="4"/>
      <c r="U5309" s="4"/>
    </row>
    <row r="5310" spans="20:21" ht="12">
      <c r="T5310" s="4"/>
      <c r="U5310" s="4"/>
    </row>
    <row r="5311" spans="20:21" ht="12">
      <c r="T5311" s="4"/>
      <c r="U5311" s="4"/>
    </row>
    <row r="5312" spans="20:21" ht="12">
      <c r="T5312" s="4"/>
      <c r="U5312" s="4"/>
    </row>
    <row r="5313" spans="20:21" ht="12">
      <c r="T5313" s="4"/>
      <c r="U5313" s="4"/>
    </row>
    <row r="5314" spans="20:21" ht="12">
      <c r="T5314" s="4"/>
      <c r="U5314" s="4"/>
    </row>
    <row r="5315" spans="20:21" ht="12">
      <c r="T5315" s="4"/>
      <c r="U5315" s="4"/>
    </row>
    <row r="5316" spans="20:21" ht="12">
      <c r="T5316" s="4"/>
      <c r="U5316" s="4"/>
    </row>
    <row r="5317" spans="20:21" ht="12">
      <c r="T5317" s="4"/>
      <c r="U5317" s="4"/>
    </row>
    <row r="5318" spans="20:21" ht="12">
      <c r="T5318" s="4"/>
      <c r="U5318" s="4"/>
    </row>
    <row r="5319" spans="20:21" ht="12">
      <c r="T5319" s="4"/>
      <c r="U5319" s="4"/>
    </row>
    <row r="5320" spans="20:21" ht="12">
      <c r="T5320" s="4"/>
      <c r="U5320" s="4"/>
    </row>
    <row r="5321" spans="20:21" ht="12">
      <c r="T5321" s="4"/>
      <c r="U5321" s="4"/>
    </row>
    <row r="5322" spans="20:21" ht="12">
      <c r="T5322" s="4"/>
      <c r="U5322" s="4"/>
    </row>
    <row r="5323" spans="20:21" ht="12">
      <c r="T5323" s="4"/>
      <c r="U5323" s="4"/>
    </row>
    <row r="5324" spans="20:21" ht="12">
      <c r="T5324" s="4"/>
      <c r="U5324" s="4"/>
    </row>
    <row r="5325" spans="20:21" ht="12">
      <c r="T5325" s="4"/>
      <c r="U5325" s="4"/>
    </row>
    <row r="5326" spans="20:21" ht="12">
      <c r="T5326" s="4"/>
      <c r="U5326" s="4"/>
    </row>
    <row r="5327" spans="20:21" ht="12">
      <c r="T5327" s="4"/>
      <c r="U5327" s="4"/>
    </row>
    <row r="5328" spans="20:21" ht="12">
      <c r="T5328" s="4"/>
      <c r="U5328" s="4"/>
    </row>
    <row r="5329" spans="20:21" ht="12">
      <c r="T5329" s="4"/>
      <c r="U5329" s="4"/>
    </row>
    <row r="5330" spans="20:21" ht="12">
      <c r="T5330" s="4"/>
      <c r="U5330" s="4"/>
    </row>
    <row r="5331" spans="20:21" ht="12">
      <c r="T5331" s="4"/>
      <c r="U5331" s="4"/>
    </row>
    <row r="5332" spans="20:21" ht="12">
      <c r="T5332" s="4"/>
      <c r="U5332" s="4"/>
    </row>
    <row r="5333" spans="20:21" ht="12">
      <c r="T5333" s="4"/>
      <c r="U5333" s="4"/>
    </row>
    <row r="5334" spans="20:21" ht="12">
      <c r="T5334" s="4"/>
      <c r="U5334" s="4"/>
    </row>
    <row r="5335" spans="20:21" ht="12">
      <c r="T5335" s="4"/>
      <c r="U5335" s="4"/>
    </row>
    <row r="5336" spans="20:21" ht="12">
      <c r="T5336" s="4"/>
      <c r="U5336" s="4"/>
    </row>
    <row r="5337" spans="20:21" ht="12">
      <c r="T5337" s="4"/>
      <c r="U5337" s="4"/>
    </row>
    <row r="5338" spans="20:21" ht="12">
      <c r="T5338" s="4"/>
      <c r="U5338" s="4"/>
    </row>
    <row r="5339" spans="20:21" ht="12">
      <c r="T5339" s="4"/>
      <c r="U5339" s="4"/>
    </row>
    <row r="5340" spans="20:21" ht="12">
      <c r="T5340" s="4"/>
      <c r="U5340" s="4"/>
    </row>
    <row r="5341" spans="20:21" ht="12">
      <c r="T5341" s="4"/>
      <c r="U5341" s="4"/>
    </row>
    <row r="5342" spans="20:21" ht="12">
      <c r="T5342" s="4"/>
      <c r="U5342" s="4"/>
    </row>
    <row r="5343" spans="20:21" ht="12">
      <c r="T5343" s="4"/>
      <c r="U5343" s="4"/>
    </row>
    <row r="5344" spans="20:21" ht="12">
      <c r="T5344" s="4"/>
      <c r="U5344" s="4"/>
    </row>
    <row r="5345" spans="20:21" ht="12">
      <c r="T5345" s="4"/>
      <c r="U5345" s="4"/>
    </row>
    <row r="5346" spans="20:21" ht="12">
      <c r="T5346" s="4"/>
      <c r="U5346" s="4"/>
    </row>
    <row r="5347" spans="20:21" ht="12">
      <c r="T5347" s="4"/>
      <c r="U5347" s="4"/>
    </row>
    <row r="5348" spans="20:21" ht="12">
      <c r="T5348" s="4"/>
      <c r="U5348" s="4"/>
    </row>
    <row r="5349" spans="20:21" ht="12">
      <c r="T5349" s="4"/>
      <c r="U5349" s="4"/>
    </row>
    <row r="5350" spans="20:21" ht="12">
      <c r="T5350" s="4"/>
      <c r="U5350" s="4"/>
    </row>
    <row r="5351" spans="20:21" ht="12">
      <c r="T5351" s="4"/>
      <c r="U5351" s="4"/>
    </row>
    <row r="5352" spans="20:21" ht="12">
      <c r="T5352" s="4"/>
      <c r="U5352" s="4"/>
    </row>
    <row r="5353" spans="20:21" ht="12">
      <c r="T5353" s="4"/>
      <c r="U5353" s="4"/>
    </row>
    <row r="5354" spans="20:21" ht="12">
      <c r="T5354" s="4"/>
      <c r="U5354" s="4"/>
    </row>
    <row r="5355" spans="20:21" ht="12">
      <c r="T5355" s="4"/>
      <c r="U5355" s="4"/>
    </row>
    <row r="5356" spans="20:21" ht="12">
      <c r="T5356" s="4"/>
      <c r="U5356" s="4"/>
    </row>
    <row r="5357" spans="20:21" ht="12">
      <c r="T5357" s="4"/>
      <c r="U5357" s="4"/>
    </row>
    <row r="5358" spans="20:21" ht="12">
      <c r="T5358" s="4"/>
      <c r="U5358" s="4"/>
    </row>
    <row r="5359" spans="20:21" ht="12">
      <c r="T5359" s="4"/>
      <c r="U5359" s="4"/>
    </row>
    <row r="5360" spans="20:21" ht="12">
      <c r="T5360" s="4"/>
      <c r="U5360" s="4"/>
    </row>
    <row r="5361" spans="20:21" ht="12">
      <c r="T5361" s="4"/>
      <c r="U5361" s="4"/>
    </row>
    <row r="5362" spans="20:21" ht="12">
      <c r="T5362" s="4"/>
      <c r="U5362" s="4"/>
    </row>
    <row r="5363" spans="20:21" ht="12">
      <c r="T5363" s="4"/>
      <c r="U5363" s="4"/>
    </row>
    <row r="5364" spans="20:21" ht="12">
      <c r="T5364" s="4"/>
      <c r="U5364" s="4"/>
    </row>
    <row r="5365" spans="20:21" ht="12">
      <c r="T5365" s="4"/>
      <c r="U5365" s="4"/>
    </row>
    <row r="5366" spans="20:21" ht="12">
      <c r="T5366" s="4"/>
      <c r="U5366" s="4"/>
    </row>
    <row r="5367" spans="20:21" ht="12">
      <c r="T5367" s="4"/>
      <c r="U5367" s="4"/>
    </row>
    <row r="5368" spans="20:21" ht="12">
      <c r="T5368" s="4"/>
      <c r="U5368" s="4"/>
    </row>
    <row r="5369" spans="20:21" ht="12">
      <c r="T5369" s="4"/>
      <c r="U5369" s="4"/>
    </row>
    <row r="5370" spans="20:21" ht="12">
      <c r="T5370" s="4"/>
      <c r="U5370" s="4"/>
    </row>
    <row r="5371" spans="20:21" ht="12">
      <c r="T5371" s="4"/>
      <c r="U5371" s="4"/>
    </row>
    <row r="5372" spans="20:21" ht="12">
      <c r="T5372" s="4"/>
      <c r="U5372" s="4"/>
    </row>
    <row r="5373" spans="20:21" ht="12">
      <c r="T5373" s="4"/>
      <c r="U5373" s="4"/>
    </row>
    <row r="5374" spans="20:21" ht="12">
      <c r="T5374" s="4"/>
      <c r="U5374" s="4"/>
    </row>
    <row r="5375" spans="20:21" ht="12">
      <c r="T5375" s="4"/>
      <c r="U5375" s="4"/>
    </row>
    <row r="5376" spans="20:21" ht="12">
      <c r="T5376" s="4"/>
      <c r="U5376" s="4"/>
    </row>
    <row r="5377" spans="20:21" ht="12">
      <c r="T5377" s="4"/>
      <c r="U5377" s="4"/>
    </row>
    <row r="5378" spans="20:21" ht="12">
      <c r="T5378" s="4"/>
      <c r="U5378" s="4"/>
    </row>
    <row r="5379" spans="20:21" ht="12">
      <c r="T5379" s="4"/>
      <c r="U5379" s="4"/>
    </row>
    <row r="5380" spans="20:21" ht="12">
      <c r="T5380" s="4"/>
      <c r="U5380" s="4"/>
    </row>
    <row r="5381" spans="20:21" ht="12">
      <c r="T5381" s="4"/>
      <c r="U5381" s="4"/>
    </row>
    <row r="5382" spans="20:21" ht="12">
      <c r="T5382" s="4"/>
      <c r="U5382" s="4"/>
    </row>
    <row r="5383" spans="20:21" ht="12">
      <c r="T5383" s="4"/>
      <c r="U5383" s="4"/>
    </row>
    <row r="5384" spans="20:21" ht="12">
      <c r="T5384" s="4"/>
      <c r="U5384" s="4"/>
    </row>
    <row r="5385" spans="20:21" ht="12">
      <c r="T5385" s="4"/>
      <c r="U5385" s="4"/>
    </row>
    <row r="5386" spans="20:21" ht="12">
      <c r="T5386" s="4"/>
      <c r="U5386" s="4"/>
    </row>
    <row r="5387" spans="20:21" ht="12">
      <c r="T5387" s="4"/>
      <c r="U5387" s="4"/>
    </row>
    <row r="5388" spans="20:21" ht="12">
      <c r="T5388" s="4"/>
      <c r="U5388" s="4"/>
    </row>
    <row r="5389" spans="20:21" ht="12">
      <c r="T5389" s="4"/>
      <c r="U5389" s="4"/>
    </row>
    <row r="5390" spans="20:21" ht="12">
      <c r="T5390" s="4"/>
      <c r="U5390" s="4"/>
    </row>
    <row r="5391" spans="20:21" ht="12">
      <c r="T5391" s="4"/>
      <c r="U5391" s="4"/>
    </row>
    <row r="5392" spans="20:21" ht="12">
      <c r="T5392" s="4"/>
      <c r="U5392" s="4"/>
    </row>
    <row r="5393" spans="20:21" ht="12">
      <c r="T5393" s="4"/>
      <c r="U5393" s="4"/>
    </row>
    <row r="5394" spans="20:21" ht="12">
      <c r="T5394" s="4"/>
      <c r="U5394" s="4"/>
    </row>
    <row r="5395" spans="20:21" ht="12">
      <c r="T5395" s="4"/>
      <c r="U5395" s="4"/>
    </row>
    <row r="5396" spans="20:21" ht="12">
      <c r="T5396" s="4"/>
      <c r="U5396" s="4"/>
    </row>
    <row r="5397" spans="20:21" ht="12">
      <c r="T5397" s="4"/>
      <c r="U5397" s="4"/>
    </row>
    <row r="5398" spans="20:21" ht="12">
      <c r="T5398" s="4"/>
      <c r="U5398" s="4"/>
    </row>
    <row r="5399" spans="20:21" ht="12">
      <c r="T5399" s="4"/>
      <c r="U5399" s="4"/>
    </row>
    <row r="5400" spans="20:21" ht="12">
      <c r="T5400" s="4"/>
      <c r="U5400" s="4"/>
    </row>
    <row r="5401" spans="20:21" ht="12">
      <c r="T5401" s="4"/>
      <c r="U5401" s="4"/>
    </row>
    <row r="5402" spans="20:21" ht="12">
      <c r="T5402" s="4"/>
      <c r="U5402" s="4"/>
    </row>
    <row r="5403" spans="20:21" ht="12">
      <c r="T5403" s="4"/>
      <c r="U5403" s="4"/>
    </row>
    <row r="5404" spans="20:21" ht="12">
      <c r="T5404" s="4"/>
      <c r="U5404" s="4"/>
    </row>
    <row r="5405" spans="20:21" ht="12">
      <c r="T5405" s="4"/>
      <c r="U5405" s="4"/>
    </row>
    <row r="5406" spans="20:21" ht="12">
      <c r="T5406" s="4"/>
      <c r="U5406" s="4"/>
    </row>
    <row r="5407" spans="20:21" ht="12">
      <c r="T5407" s="4"/>
      <c r="U5407" s="4"/>
    </row>
    <row r="5408" spans="20:21" ht="12">
      <c r="T5408" s="4"/>
      <c r="U5408" s="4"/>
    </row>
    <row r="5409" spans="20:21" ht="12">
      <c r="T5409" s="4"/>
      <c r="U5409" s="4"/>
    </row>
    <row r="5410" spans="20:21" ht="12">
      <c r="T5410" s="4"/>
      <c r="U5410" s="4"/>
    </row>
    <row r="5411" spans="20:21" ht="12">
      <c r="T5411" s="4"/>
      <c r="U5411" s="4"/>
    </row>
    <row r="5412" spans="20:21" ht="12">
      <c r="T5412" s="4"/>
      <c r="U5412" s="4"/>
    </row>
    <row r="5413" spans="20:21" ht="12">
      <c r="T5413" s="4"/>
      <c r="U5413" s="4"/>
    </row>
    <row r="5414" spans="20:21" ht="12">
      <c r="T5414" s="4"/>
      <c r="U5414" s="4"/>
    </row>
    <row r="5415" spans="20:21" ht="12">
      <c r="T5415" s="4"/>
      <c r="U5415" s="4"/>
    </row>
    <row r="5416" spans="20:21" ht="12">
      <c r="T5416" s="4"/>
      <c r="U5416" s="4"/>
    </row>
    <row r="5417" spans="20:21" ht="12">
      <c r="T5417" s="4"/>
      <c r="U5417" s="4"/>
    </row>
    <row r="5418" spans="20:21" ht="12">
      <c r="T5418" s="4"/>
      <c r="U5418" s="4"/>
    </row>
    <row r="5419" spans="20:21" ht="12">
      <c r="T5419" s="4"/>
      <c r="U5419" s="4"/>
    </row>
    <row r="5420" spans="20:21" ht="12">
      <c r="T5420" s="4"/>
      <c r="U5420" s="4"/>
    </row>
    <row r="5421" spans="20:21" ht="12">
      <c r="T5421" s="4"/>
      <c r="U5421" s="4"/>
    </row>
    <row r="5422" spans="20:21" ht="12">
      <c r="T5422" s="4"/>
      <c r="U5422" s="4"/>
    </row>
    <row r="5423" spans="20:21" ht="12">
      <c r="T5423" s="4"/>
      <c r="U5423" s="4"/>
    </row>
    <row r="5424" spans="20:21" ht="12">
      <c r="T5424" s="4"/>
      <c r="U5424" s="4"/>
    </row>
    <row r="5425" spans="20:21" ht="12">
      <c r="T5425" s="4"/>
      <c r="U5425" s="4"/>
    </row>
    <row r="5426" spans="20:21" ht="12">
      <c r="T5426" s="4"/>
      <c r="U5426" s="4"/>
    </row>
    <row r="5427" spans="20:21" ht="12">
      <c r="T5427" s="4"/>
      <c r="U5427" s="4"/>
    </row>
    <row r="5428" spans="20:21" ht="12">
      <c r="T5428" s="4"/>
      <c r="U5428" s="4"/>
    </row>
    <row r="5429" spans="20:21" ht="12">
      <c r="T5429" s="4"/>
      <c r="U5429" s="4"/>
    </row>
    <row r="5430" spans="20:21" ht="12">
      <c r="T5430" s="4"/>
      <c r="U5430" s="4"/>
    </row>
    <row r="5431" spans="20:21" ht="12">
      <c r="T5431" s="4"/>
      <c r="U5431" s="4"/>
    </row>
    <row r="5432" spans="20:21" ht="12">
      <c r="T5432" s="4"/>
      <c r="U5432" s="4"/>
    </row>
    <row r="5433" spans="20:21" ht="12">
      <c r="T5433" s="4"/>
      <c r="U5433" s="4"/>
    </row>
    <row r="5434" spans="20:21" ht="12">
      <c r="T5434" s="4"/>
      <c r="U5434" s="4"/>
    </row>
    <row r="5435" spans="20:21" ht="12">
      <c r="T5435" s="4"/>
      <c r="U5435" s="4"/>
    </row>
    <row r="5436" spans="20:21" ht="12">
      <c r="T5436" s="4"/>
      <c r="U5436" s="4"/>
    </row>
    <row r="5437" spans="20:21" ht="12">
      <c r="T5437" s="4"/>
      <c r="U5437" s="4"/>
    </row>
    <row r="5438" spans="20:21" ht="12">
      <c r="T5438" s="4"/>
      <c r="U5438" s="4"/>
    </row>
    <row r="5439" spans="20:21" ht="12">
      <c r="T5439" s="4"/>
      <c r="U5439" s="4"/>
    </row>
    <row r="5440" spans="20:21" ht="12">
      <c r="T5440" s="4"/>
      <c r="U5440" s="4"/>
    </row>
    <row r="5441" spans="20:21" ht="12">
      <c r="T5441" s="4"/>
      <c r="U5441" s="4"/>
    </row>
    <row r="5442" spans="20:21" ht="12">
      <c r="T5442" s="4"/>
      <c r="U5442" s="4"/>
    </row>
    <row r="5443" spans="20:21" ht="12">
      <c r="T5443" s="4"/>
      <c r="U5443" s="4"/>
    </row>
    <row r="5444" spans="20:21" ht="12">
      <c r="T5444" s="4"/>
      <c r="U5444" s="4"/>
    </row>
    <row r="5445" spans="20:21" ht="12">
      <c r="T5445" s="4"/>
      <c r="U5445" s="4"/>
    </row>
    <row r="5446" spans="20:21" ht="12">
      <c r="T5446" s="4"/>
      <c r="U5446" s="4"/>
    </row>
    <row r="5447" spans="20:21" ht="12">
      <c r="T5447" s="4"/>
      <c r="U5447" s="4"/>
    </row>
    <row r="5448" spans="20:21" ht="12">
      <c r="T5448" s="4"/>
      <c r="U5448" s="4"/>
    </row>
    <row r="5449" spans="20:21" ht="12">
      <c r="T5449" s="4"/>
      <c r="U5449" s="4"/>
    </row>
    <row r="5450" spans="20:21" ht="12">
      <c r="T5450" s="4"/>
      <c r="U5450" s="4"/>
    </row>
    <row r="5451" spans="20:21" ht="12">
      <c r="T5451" s="4"/>
      <c r="U5451" s="4"/>
    </row>
    <row r="5452" spans="20:21" ht="12">
      <c r="T5452" s="4"/>
      <c r="U5452" s="4"/>
    </row>
    <row r="5453" spans="20:21" ht="12">
      <c r="T5453" s="4"/>
      <c r="U5453" s="4"/>
    </row>
    <row r="5454" spans="20:21" ht="12">
      <c r="T5454" s="4"/>
      <c r="U5454" s="4"/>
    </row>
    <row r="5455" spans="20:21" ht="12">
      <c r="T5455" s="4"/>
      <c r="U5455" s="4"/>
    </row>
    <row r="5456" spans="20:21" ht="12">
      <c r="T5456" s="4"/>
      <c r="U5456" s="4"/>
    </row>
    <row r="5457" spans="20:21" ht="12">
      <c r="T5457" s="4"/>
      <c r="U5457" s="4"/>
    </row>
    <row r="5458" spans="20:21" ht="12">
      <c r="T5458" s="4"/>
      <c r="U5458" s="4"/>
    </row>
    <row r="5459" spans="20:21" ht="12">
      <c r="T5459" s="4"/>
      <c r="U5459" s="4"/>
    </row>
    <row r="5460" spans="20:21" ht="12">
      <c r="T5460" s="4"/>
      <c r="U5460" s="4"/>
    </row>
    <row r="5461" spans="20:21" ht="12">
      <c r="T5461" s="4"/>
      <c r="U5461" s="4"/>
    </row>
    <row r="5462" spans="20:21" ht="12">
      <c r="T5462" s="4"/>
      <c r="U5462" s="4"/>
    </row>
    <row r="5463" spans="20:21" ht="12">
      <c r="T5463" s="4"/>
      <c r="U5463" s="4"/>
    </row>
    <row r="5464" spans="20:21" ht="12">
      <c r="T5464" s="4"/>
      <c r="U5464" s="4"/>
    </row>
    <row r="5465" spans="20:21" ht="12">
      <c r="T5465" s="4"/>
      <c r="U5465" s="4"/>
    </row>
    <row r="5466" spans="20:21" ht="12">
      <c r="T5466" s="4"/>
      <c r="U5466" s="4"/>
    </row>
    <row r="5467" spans="20:21" ht="12">
      <c r="T5467" s="4"/>
      <c r="U5467" s="4"/>
    </row>
    <row r="5468" spans="20:21" ht="12">
      <c r="T5468" s="4"/>
      <c r="U5468" s="4"/>
    </row>
    <row r="5469" spans="20:21" ht="12">
      <c r="T5469" s="4"/>
      <c r="U5469" s="4"/>
    </row>
    <row r="5470" spans="20:21" ht="12">
      <c r="T5470" s="4"/>
      <c r="U5470" s="4"/>
    </row>
    <row r="5471" spans="20:21" ht="12">
      <c r="T5471" s="4"/>
      <c r="U5471" s="4"/>
    </row>
    <row r="5472" spans="20:21" ht="12">
      <c r="T5472" s="4"/>
      <c r="U5472" s="4"/>
    </row>
    <row r="5473" spans="20:21" ht="12">
      <c r="T5473" s="4"/>
      <c r="U5473" s="4"/>
    </row>
    <row r="5474" spans="20:21" ht="12">
      <c r="T5474" s="4"/>
      <c r="U5474" s="4"/>
    </row>
    <row r="5475" spans="20:21" ht="12">
      <c r="T5475" s="4"/>
      <c r="U5475" s="4"/>
    </row>
    <row r="5476" spans="20:21" ht="12">
      <c r="T5476" s="4"/>
      <c r="U5476" s="4"/>
    </row>
    <row r="5477" spans="20:21" ht="12">
      <c r="T5477" s="4"/>
      <c r="U5477" s="4"/>
    </row>
    <row r="5478" spans="20:21" ht="12">
      <c r="T5478" s="4"/>
      <c r="U5478" s="4"/>
    </row>
    <row r="5479" spans="20:21" ht="12">
      <c r="T5479" s="4"/>
      <c r="U5479" s="4"/>
    </row>
    <row r="5480" spans="20:21" ht="12">
      <c r="T5480" s="4"/>
      <c r="U5480" s="4"/>
    </row>
    <row r="5481" spans="20:21" ht="12">
      <c r="T5481" s="4"/>
      <c r="U5481" s="4"/>
    </row>
    <row r="5482" spans="20:21" ht="12">
      <c r="T5482" s="4"/>
      <c r="U5482" s="4"/>
    </row>
    <row r="5483" spans="20:21" ht="12">
      <c r="T5483" s="4"/>
      <c r="U5483" s="4"/>
    </row>
    <row r="5484" spans="20:21" ht="12">
      <c r="T5484" s="4"/>
      <c r="U5484" s="4"/>
    </row>
    <row r="5485" spans="20:21" ht="12">
      <c r="T5485" s="4"/>
      <c r="U5485" s="4"/>
    </row>
    <row r="5486" spans="20:21" ht="12">
      <c r="T5486" s="4"/>
      <c r="U5486" s="4"/>
    </row>
    <row r="5487" spans="20:21" ht="12">
      <c r="T5487" s="4"/>
      <c r="U5487" s="4"/>
    </row>
    <row r="5488" spans="20:21" ht="12">
      <c r="T5488" s="4"/>
      <c r="U5488" s="4"/>
    </row>
    <row r="5489" spans="20:21" ht="12">
      <c r="T5489" s="4"/>
      <c r="U5489" s="4"/>
    </row>
    <row r="5490" spans="20:21" ht="12">
      <c r="T5490" s="4"/>
      <c r="U5490" s="4"/>
    </row>
    <row r="5491" spans="20:21" ht="12">
      <c r="T5491" s="4"/>
      <c r="U5491" s="4"/>
    </row>
    <row r="5492" spans="20:21" ht="12">
      <c r="T5492" s="4"/>
      <c r="U5492" s="4"/>
    </row>
    <row r="5493" spans="20:21" ht="12">
      <c r="T5493" s="4"/>
      <c r="U5493" s="4"/>
    </row>
    <row r="5494" spans="20:21" ht="12">
      <c r="T5494" s="4"/>
      <c r="U5494" s="4"/>
    </row>
    <row r="5495" spans="20:21" ht="12">
      <c r="T5495" s="4"/>
      <c r="U5495" s="4"/>
    </row>
    <row r="5496" spans="20:21" ht="12">
      <c r="T5496" s="4"/>
      <c r="U5496" s="4"/>
    </row>
    <row r="5497" spans="20:21" ht="12">
      <c r="T5497" s="4"/>
      <c r="U5497" s="4"/>
    </row>
    <row r="5498" spans="20:21" ht="12">
      <c r="T5498" s="4"/>
      <c r="U5498" s="4"/>
    </row>
    <row r="5499" spans="20:21" ht="12">
      <c r="T5499" s="4"/>
      <c r="U5499" s="4"/>
    </row>
    <row r="5500" spans="20:21" ht="12">
      <c r="T5500" s="4"/>
      <c r="U5500" s="4"/>
    </row>
    <row r="5501" spans="20:21" ht="12">
      <c r="T5501" s="4"/>
      <c r="U5501" s="4"/>
    </row>
    <row r="5502" spans="20:21" ht="12">
      <c r="T5502" s="4"/>
      <c r="U5502" s="4"/>
    </row>
    <row r="5503" spans="20:21" ht="12">
      <c r="T5503" s="4"/>
      <c r="U5503" s="4"/>
    </row>
    <row r="5504" spans="20:21" ht="12">
      <c r="T5504" s="4"/>
      <c r="U5504" s="4"/>
    </row>
    <row r="5505" spans="20:21" ht="12">
      <c r="T5505" s="4"/>
      <c r="U5505" s="4"/>
    </row>
    <row r="5506" spans="20:21" ht="12">
      <c r="T5506" s="4"/>
      <c r="U5506" s="4"/>
    </row>
    <row r="5507" spans="20:21" ht="12">
      <c r="T5507" s="4"/>
      <c r="U5507" s="4"/>
    </row>
    <row r="5508" spans="20:21" ht="12">
      <c r="T5508" s="4"/>
      <c r="U5508" s="4"/>
    </row>
    <row r="5509" spans="20:21" ht="12">
      <c r="T5509" s="4"/>
      <c r="U5509" s="4"/>
    </row>
    <row r="5510" spans="20:21" ht="12">
      <c r="T5510" s="4"/>
      <c r="U5510" s="4"/>
    </row>
    <row r="5511" spans="20:21" ht="12">
      <c r="T5511" s="4"/>
      <c r="U5511" s="4"/>
    </row>
    <row r="5512" spans="20:21" ht="12">
      <c r="T5512" s="4"/>
      <c r="U5512" s="4"/>
    </row>
    <row r="5513" spans="20:21" ht="12">
      <c r="T5513" s="4"/>
      <c r="U5513" s="4"/>
    </row>
    <row r="5514" spans="20:21" ht="12">
      <c r="T5514" s="4"/>
      <c r="U5514" s="4"/>
    </row>
    <row r="5515" spans="20:21" ht="12">
      <c r="T5515" s="4"/>
      <c r="U5515" s="4"/>
    </row>
    <row r="5516" spans="20:21" ht="12">
      <c r="T5516" s="4"/>
      <c r="U5516" s="4"/>
    </row>
    <row r="5517" spans="20:21" ht="12">
      <c r="T5517" s="4"/>
      <c r="U5517" s="4"/>
    </row>
    <row r="5518" spans="20:21" ht="12">
      <c r="T5518" s="4"/>
      <c r="U5518" s="4"/>
    </row>
    <row r="5519" spans="20:21" ht="12">
      <c r="T5519" s="4"/>
      <c r="U5519" s="4"/>
    </row>
    <row r="5520" spans="20:21" ht="12">
      <c r="T5520" s="4"/>
      <c r="U5520" s="4"/>
    </row>
    <row r="5521" spans="20:21" ht="12">
      <c r="T5521" s="4"/>
      <c r="U5521" s="4"/>
    </row>
    <row r="5522" spans="20:21" ht="12">
      <c r="T5522" s="4"/>
      <c r="U5522" s="4"/>
    </row>
    <row r="5523" spans="20:21" ht="12">
      <c r="T5523" s="4"/>
      <c r="U5523" s="4"/>
    </row>
    <row r="5524" spans="20:21" ht="12">
      <c r="T5524" s="4"/>
      <c r="U5524" s="4"/>
    </row>
    <row r="5525" spans="20:21" ht="12">
      <c r="T5525" s="4"/>
      <c r="U5525" s="4"/>
    </row>
    <row r="5526" spans="20:21" ht="12">
      <c r="T5526" s="4"/>
      <c r="U5526" s="4"/>
    </row>
    <row r="5527" spans="20:21" ht="12">
      <c r="T5527" s="4"/>
      <c r="U5527" s="4"/>
    </row>
    <row r="5528" spans="20:21" ht="12">
      <c r="T5528" s="4"/>
      <c r="U5528" s="4"/>
    </row>
    <row r="5529" spans="20:21" ht="12">
      <c r="T5529" s="4"/>
      <c r="U5529" s="4"/>
    </row>
    <row r="5530" spans="20:21" ht="12">
      <c r="T5530" s="4"/>
      <c r="U5530" s="4"/>
    </row>
    <row r="5531" spans="20:21" ht="12">
      <c r="T5531" s="4"/>
      <c r="U5531" s="4"/>
    </row>
    <row r="5532" spans="20:21" ht="12">
      <c r="T5532" s="4"/>
      <c r="U5532" s="4"/>
    </row>
    <row r="5533" spans="20:21" ht="12">
      <c r="T5533" s="4"/>
      <c r="U5533" s="4"/>
    </row>
    <row r="5534" spans="20:21" ht="12">
      <c r="T5534" s="4"/>
      <c r="U5534" s="4"/>
    </row>
    <row r="5535" spans="20:21" ht="12">
      <c r="T5535" s="4"/>
      <c r="U5535" s="4"/>
    </row>
    <row r="5536" spans="20:21" ht="12">
      <c r="T5536" s="4"/>
      <c r="U5536" s="4"/>
    </row>
    <row r="5537" spans="20:21" ht="12">
      <c r="T5537" s="4"/>
      <c r="U5537" s="4"/>
    </row>
    <row r="5538" spans="20:21" ht="12">
      <c r="T5538" s="4"/>
      <c r="U5538" s="4"/>
    </row>
    <row r="5539" spans="20:21" ht="12">
      <c r="T5539" s="4"/>
      <c r="U5539" s="4"/>
    </row>
    <row r="5540" spans="20:21" ht="12">
      <c r="T5540" s="4"/>
      <c r="U5540" s="4"/>
    </row>
    <row r="5541" spans="20:21" ht="12">
      <c r="T5541" s="4"/>
      <c r="U5541" s="4"/>
    </row>
    <row r="5542" spans="20:21" ht="12">
      <c r="T5542" s="4"/>
      <c r="U5542" s="4"/>
    </row>
    <row r="5543" spans="20:21" ht="12">
      <c r="T5543" s="4"/>
      <c r="U5543" s="4"/>
    </row>
    <row r="5544" spans="20:21" ht="12">
      <c r="T5544" s="4"/>
      <c r="U5544" s="4"/>
    </row>
    <row r="5545" spans="20:21" ht="12">
      <c r="T5545" s="4"/>
      <c r="U5545" s="4"/>
    </row>
    <row r="5546" spans="20:21" ht="12">
      <c r="T5546" s="4"/>
      <c r="U5546" s="4"/>
    </row>
    <row r="5547" spans="20:21" ht="12">
      <c r="T5547" s="4"/>
      <c r="U5547" s="4"/>
    </row>
    <row r="5548" spans="20:21" ht="12">
      <c r="T5548" s="4"/>
      <c r="U5548" s="4"/>
    </row>
    <row r="5549" spans="20:21" ht="12">
      <c r="T5549" s="4"/>
      <c r="U5549" s="4"/>
    </row>
    <row r="5550" spans="20:21" ht="12">
      <c r="T5550" s="4"/>
      <c r="U5550" s="4"/>
    </row>
    <row r="5551" spans="20:21" ht="12">
      <c r="T5551" s="4"/>
      <c r="U5551" s="4"/>
    </row>
    <row r="5552" spans="20:21" ht="12">
      <c r="T5552" s="4"/>
      <c r="U5552" s="4"/>
    </row>
    <row r="5553" spans="20:21" ht="12">
      <c r="T5553" s="4"/>
      <c r="U5553" s="4"/>
    </row>
    <row r="5554" spans="20:21" ht="12">
      <c r="T5554" s="4"/>
      <c r="U5554" s="4"/>
    </row>
    <row r="5555" spans="20:21" ht="12">
      <c r="T5555" s="4"/>
      <c r="U5555" s="4"/>
    </row>
    <row r="5556" spans="20:21" ht="12">
      <c r="T5556" s="4"/>
      <c r="U5556" s="4"/>
    </row>
    <row r="5557" spans="20:21" ht="12">
      <c r="T5557" s="4"/>
      <c r="U5557" s="4"/>
    </row>
    <row r="5558" spans="20:21" ht="12">
      <c r="T5558" s="4"/>
      <c r="U5558" s="4"/>
    </row>
    <row r="5559" spans="20:21" ht="12">
      <c r="T5559" s="4"/>
      <c r="U5559" s="4"/>
    </row>
    <row r="5560" spans="20:21" ht="12">
      <c r="T5560" s="4"/>
      <c r="U5560" s="4"/>
    </row>
    <row r="5561" spans="20:21" ht="12">
      <c r="T5561" s="4"/>
      <c r="U5561" s="4"/>
    </row>
    <row r="5562" spans="20:21" ht="12">
      <c r="T5562" s="4"/>
      <c r="U5562" s="4"/>
    </row>
    <row r="5563" spans="20:21" ht="12">
      <c r="T5563" s="4"/>
      <c r="U5563" s="4"/>
    </row>
    <row r="5564" spans="20:21" ht="12">
      <c r="T5564" s="4"/>
      <c r="U5564" s="4"/>
    </row>
    <row r="5565" spans="20:21" ht="12">
      <c r="T5565" s="4"/>
      <c r="U5565" s="4"/>
    </row>
    <row r="5566" spans="20:21" ht="12">
      <c r="T5566" s="4"/>
      <c r="U5566" s="4"/>
    </row>
    <row r="5567" spans="20:21" ht="12">
      <c r="T5567" s="4"/>
      <c r="U5567" s="4"/>
    </row>
    <row r="5568" spans="20:21" ht="12">
      <c r="T5568" s="4"/>
      <c r="U5568" s="4"/>
    </row>
    <row r="5569" spans="20:21" ht="12">
      <c r="T5569" s="4"/>
      <c r="U5569" s="4"/>
    </row>
    <row r="5570" spans="20:21" ht="12">
      <c r="T5570" s="4"/>
      <c r="U5570" s="4"/>
    </row>
    <row r="5571" spans="20:21" ht="12">
      <c r="T5571" s="4"/>
      <c r="U5571" s="4"/>
    </row>
    <row r="5572" spans="20:21" ht="12">
      <c r="T5572" s="4"/>
      <c r="U5572" s="4"/>
    </row>
    <row r="5573" spans="20:21" ht="12">
      <c r="T5573" s="4"/>
      <c r="U5573" s="4"/>
    </row>
    <row r="5574" spans="20:21" ht="12">
      <c r="T5574" s="4"/>
      <c r="U5574" s="4"/>
    </row>
    <row r="5575" spans="20:21" ht="12">
      <c r="T5575" s="4"/>
      <c r="U5575" s="4"/>
    </row>
    <row r="5576" spans="20:21" ht="12">
      <c r="T5576" s="4"/>
      <c r="U5576" s="4"/>
    </row>
    <row r="5577" spans="20:21" ht="12">
      <c r="T5577" s="4"/>
      <c r="U5577" s="4"/>
    </row>
    <row r="5578" spans="20:21" ht="12">
      <c r="T5578" s="4"/>
      <c r="U5578" s="4"/>
    </row>
    <row r="5579" spans="20:21" ht="12">
      <c r="T5579" s="4"/>
      <c r="U5579" s="4"/>
    </row>
    <row r="5580" spans="20:21" ht="12">
      <c r="T5580" s="4"/>
      <c r="U5580" s="4"/>
    </row>
    <row r="5581" spans="20:21" ht="12">
      <c r="T5581" s="4"/>
      <c r="U5581" s="4"/>
    </row>
    <row r="5582" spans="20:21" ht="12">
      <c r="T5582" s="4"/>
      <c r="U5582" s="4"/>
    </row>
    <row r="5583" spans="20:21" ht="12">
      <c r="T5583" s="4"/>
      <c r="U5583" s="4"/>
    </row>
    <row r="5584" spans="20:21" ht="12">
      <c r="T5584" s="4"/>
      <c r="U5584" s="4"/>
    </row>
    <row r="5585" spans="20:21" ht="12">
      <c r="T5585" s="4"/>
      <c r="U5585" s="4"/>
    </row>
    <row r="5586" spans="20:21" ht="12">
      <c r="T5586" s="4"/>
      <c r="U5586" s="4"/>
    </row>
    <row r="5587" spans="20:21" ht="12">
      <c r="T5587" s="4"/>
      <c r="U5587" s="4"/>
    </row>
    <row r="5588" spans="20:21" ht="12">
      <c r="T5588" s="4"/>
      <c r="U5588" s="4"/>
    </row>
    <row r="5589" spans="20:21" ht="12">
      <c r="T5589" s="4"/>
      <c r="U5589" s="4"/>
    </row>
    <row r="5590" spans="20:21" ht="12">
      <c r="T5590" s="4"/>
      <c r="U5590" s="4"/>
    </row>
    <row r="5591" spans="20:21" ht="12">
      <c r="T5591" s="4"/>
      <c r="U5591" s="4"/>
    </row>
    <row r="5592" spans="20:21" ht="12">
      <c r="T5592" s="4"/>
      <c r="U5592" s="4"/>
    </row>
    <row r="5593" spans="20:21" ht="12">
      <c r="T5593" s="4"/>
      <c r="U5593" s="4"/>
    </row>
    <row r="5594" spans="20:21" ht="12">
      <c r="T5594" s="4"/>
      <c r="U5594" s="4"/>
    </row>
    <row r="5595" spans="20:21" ht="12">
      <c r="T5595" s="4"/>
      <c r="U5595" s="4"/>
    </row>
    <row r="5596" spans="20:21" ht="12">
      <c r="T5596" s="4"/>
      <c r="U5596" s="4"/>
    </row>
    <row r="5597" spans="20:21" ht="12">
      <c r="T5597" s="4"/>
      <c r="U5597" s="4"/>
    </row>
    <row r="5598" spans="20:21" ht="12">
      <c r="T5598" s="4"/>
      <c r="U5598" s="4"/>
    </row>
    <row r="5599" spans="20:21" ht="12">
      <c r="T5599" s="4"/>
      <c r="U5599" s="4"/>
    </row>
    <row r="5600" spans="20:21" ht="12">
      <c r="T5600" s="4"/>
      <c r="U5600" s="4"/>
    </row>
    <row r="5601" spans="20:21" ht="12">
      <c r="T5601" s="4"/>
      <c r="U5601" s="4"/>
    </row>
    <row r="5602" spans="20:21" ht="12">
      <c r="T5602" s="4"/>
      <c r="U5602" s="4"/>
    </row>
    <row r="5603" spans="20:21" ht="12">
      <c r="T5603" s="4"/>
      <c r="U5603" s="4"/>
    </row>
    <row r="5604" spans="20:21" ht="12">
      <c r="T5604" s="4"/>
      <c r="U5604" s="4"/>
    </row>
    <row r="5605" spans="20:21" ht="12">
      <c r="T5605" s="4"/>
      <c r="U5605" s="4"/>
    </row>
    <row r="5606" spans="20:21" ht="12">
      <c r="T5606" s="4"/>
      <c r="U5606" s="4"/>
    </row>
    <row r="5607" spans="20:21" ht="12">
      <c r="T5607" s="4"/>
      <c r="U5607" s="4"/>
    </row>
    <row r="5608" spans="20:21" ht="12">
      <c r="T5608" s="4"/>
      <c r="U5608" s="4"/>
    </row>
    <row r="5609" spans="20:21" ht="12">
      <c r="T5609" s="4"/>
      <c r="U5609" s="4"/>
    </row>
    <row r="5610" spans="20:21" ht="12">
      <c r="T5610" s="4"/>
      <c r="U5610" s="4"/>
    </row>
    <row r="5611" spans="20:21" ht="12">
      <c r="T5611" s="4"/>
      <c r="U5611" s="4"/>
    </row>
    <row r="5612" spans="20:21" ht="12">
      <c r="T5612" s="4"/>
      <c r="U5612" s="4"/>
    </row>
    <row r="5613" spans="20:21" ht="12">
      <c r="T5613" s="4"/>
      <c r="U5613" s="4"/>
    </row>
    <row r="5614" spans="20:21" ht="12">
      <c r="T5614" s="4"/>
      <c r="U5614" s="4"/>
    </row>
    <row r="5615" spans="20:21" ht="12">
      <c r="T5615" s="4"/>
      <c r="U5615" s="4"/>
    </row>
    <row r="5616" spans="20:21" ht="12">
      <c r="T5616" s="4"/>
      <c r="U5616" s="4"/>
    </row>
    <row r="5617" spans="20:21" ht="12">
      <c r="T5617" s="4"/>
      <c r="U5617" s="4"/>
    </row>
    <row r="5618" spans="20:21" ht="12">
      <c r="T5618" s="4"/>
      <c r="U5618" s="4"/>
    </row>
    <row r="5619" spans="20:21" ht="12">
      <c r="T5619" s="4"/>
      <c r="U5619" s="4"/>
    </row>
    <row r="5620" spans="20:21" ht="12">
      <c r="T5620" s="4"/>
      <c r="U5620" s="4"/>
    </row>
    <row r="5621" spans="20:21" ht="12">
      <c r="T5621" s="4"/>
      <c r="U5621" s="4"/>
    </row>
    <row r="5622" spans="20:21" ht="12">
      <c r="T5622" s="4"/>
      <c r="U5622" s="4"/>
    </row>
    <row r="5623" spans="20:21" ht="12">
      <c r="T5623" s="4"/>
      <c r="U5623" s="4"/>
    </row>
    <row r="5624" spans="20:21" ht="12">
      <c r="T5624" s="4"/>
      <c r="U5624" s="4"/>
    </row>
    <row r="5625" spans="20:21" ht="12">
      <c r="T5625" s="4"/>
      <c r="U5625" s="4"/>
    </row>
    <row r="5626" spans="20:21" ht="12">
      <c r="T5626" s="4"/>
      <c r="U5626" s="4"/>
    </row>
    <row r="5627" spans="20:21" ht="12">
      <c r="T5627" s="4"/>
      <c r="U5627" s="4"/>
    </row>
    <row r="5628" spans="20:21" ht="12">
      <c r="T5628" s="4"/>
      <c r="U5628" s="4"/>
    </row>
    <row r="5629" spans="20:21" ht="12">
      <c r="T5629" s="4"/>
      <c r="U5629" s="4"/>
    </row>
    <row r="5630" spans="20:21" ht="12">
      <c r="T5630" s="4"/>
      <c r="U5630" s="4"/>
    </row>
    <row r="5631" spans="20:21" ht="12">
      <c r="T5631" s="4"/>
      <c r="U5631" s="4"/>
    </row>
    <row r="5632" spans="20:21" ht="12">
      <c r="T5632" s="4"/>
      <c r="U5632" s="4"/>
    </row>
    <row r="5633" spans="20:21" ht="12">
      <c r="T5633" s="4"/>
      <c r="U5633" s="4"/>
    </row>
    <row r="5634" spans="20:21" ht="12">
      <c r="T5634" s="4"/>
      <c r="U5634" s="4"/>
    </row>
    <row r="5635" spans="20:21" ht="12">
      <c r="T5635" s="4"/>
      <c r="U5635" s="4"/>
    </row>
    <row r="5636" spans="20:21" ht="12">
      <c r="T5636" s="4"/>
      <c r="U5636" s="4"/>
    </row>
    <row r="5637" spans="20:21" ht="12">
      <c r="T5637" s="4"/>
      <c r="U5637" s="4"/>
    </row>
    <row r="5638" spans="20:21" ht="12">
      <c r="T5638" s="4"/>
      <c r="U5638" s="4"/>
    </row>
    <row r="5639" spans="20:21" ht="12">
      <c r="T5639" s="4"/>
      <c r="U5639" s="4"/>
    </row>
    <row r="5640" spans="20:21" ht="12">
      <c r="T5640" s="4"/>
      <c r="U5640" s="4"/>
    </row>
    <row r="5641" spans="20:21" ht="12">
      <c r="T5641" s="4"/>
      <c r="U5641" s="4"/>
    </row>
    <row r="5642" spans="20:21" ht="12">
      <c r="T5642" s="4"/>
      <c r="U5642" s="4"/>
    </row>
    <row r="5643" spans="20:21" ht="12">
      <c r="T5643" s="4"/>
      <c r="U5643" s="4"/>
    </row>
    <row r="5644" spans="20:21" ht="12">
      <c r="T5644" s="4"/>
      <c r="U5644" s="4"/>
    </row>
    <row r="5645" spans="20:21" ht="12">
      <c r="T5645" s="4"/>
      <c r="U5645" s="4"/>
    </row>
    <row r="5646" spans="20:21" ht="12">
      <c r="T5646" s="4"/>
      <c r="U5646" s="4"/>
    </row>
    <row r="5647" spans="20:21" ht="12">
      <c r="T5647" s="4"/>
      <c r="U5647" s="4"/>
    </row>
    <row r="5648" spans="20:21" ht="12">
      <c r="T5648" s="4"/>
      <c r="U5648" s="4"/>
    </row>
    <row r="5649" spans="20:21" ht="12">
      <c r="T5649" s="4"/>
      <c r="U5649" s="4"/>
    </row>
    <row r="5650" spans="20:21" ht="12">
      <c r="T5650" s="4"/>
      <c r="U5650" s="4"/>
    </row>
    <row r="5651" spans="20:21" ht="12">
      <c r="T5651" s="4"/>
      <c r="U5651" s="4"/>
    </row>
    <row r="5652" spans="20:21" ht="12">
      <c r="T5652" s="4"/>
      <c r="U5652" s="4"/>
    </row>
    <row r="5653" spans="20:21" ht="12">
      <c r="T5653" s="4"/>
      <c r="U5653" s="4"/>
    </row>
    <row r="5654" spans="20:21" ht="12">
      <c r="T5654" s="4"/>
      <c r="U5654" s="4"/>
    </row>
    <row r="5655" spans="20:21" ht="12">
      <c r="T5655" s="4"/>
      <c r="U5655" s="4"/>
    </row>
    <row r="5656" spans="20:21" ht="12">
      <c r="T5656" s="4"/>
      <c r="U5656" s="4"/>
    </row>
    <row r="5657" spans="20:21" ht="12">
      <c r="T5657" s="4"/>
      <c r="U5657" s="4"/>
    </row>
    <row r="5658" spans="20:21" ht="12">
      <c r="T5658" s="4"/>
      <c r="U5658" s="4"/>
    </row>
    <row r="5659" spans="20:21" ht="12">
      <c r="T5659" s="4"/>
      <c r="U5659" s="4"/>
    </row>
    <row r="5660" spans="20:21" ht="12">
      <c r="T5660" s="4"/>
      <c r="U5660" s="4"/>
    </row>
    <row r="5661" spans="20:21" ht="12">
      <c r="T5661" s="4"/>
      <c r="U5661" s="4"/>
    </row>
    <row r="5662" spans="20:21" ht="12">
      <c r="T5662" s="4"/>
      <c r="U5662" s="4"/>
    </row>
    <row r="5663" spans="20:21" ht="12">
      <c r="T5663" s="4"/>
      <c r="U5663" s="4"/>
    </row>
    <row r="5664" spans="20:21" ht="12">
      <c r="T5664" s="4"/>
      <c r="U5664" s="4"/>
    </row>
    <row r="5665" spans="20:21" ht="12">
      <c r="T5665" s="4"/>
      <c r="U5665" s="4"/>
    </row>
    <row r="5666" spans="20:21" ht="12">
      <c r="T5666" s="4"/>
      <c r="U5666" s="4"/>
    </row>
    <row r="5667" spans="20:21" ht="12">
      <c r="T5667" s="4"/>
      <c r="U5667" s="4"/>
    </row>
    <row r="5668" spans="20:21" ht="12">
      <c r="T5668" s="4"/>
      <c r="U5668" s="4"/>
    </row>
    <row r="5669" spans="20:21" ht="12">
      <c r="T5669" s="4"/>
      <c r="U5669" s="4"/>
    </row>
    <row r="5670" spans="20:21" ht="12">
      <c r="T5670" s="4"/>
      <c r="U5670" s="4"/>
    </row>
    <row r="5671" spans="20:21" ht="12">
      <c r="T5671" s="4"/>
      <c r="U5671" s="4"/>
    </row>
    <row r="5672" spans="20:21" ht="12">
      <c r="T5672" s="4"/>
      <c r="U5672" s="4"/>
    </row>
    <row r="5673" spans="20:21" ht="12">
      <c r="T5673" s="4"/>
      <c r="U5673" s="4"/>
    </row>
    <row r="5674" spans="20:21" ht="12">
      <c r="T5674" s="4"/>
      <c r="U5674" s="4"/>
    </row>
    <row r="5675" spans="20:21" ht="12">
      <c r="T5675" s="4"/>
      <c r="U5675" s="4"/>
    </row>
    <row r="5676" spans="20:21" ht="12">
      <c r="T5676" s="4"/>
      <c r="U5676" s="4"/>
    </row>
    <row r="5677" spans="20:21" ht="12">
      <c r="T5677" s="4"/>
      <c r="U5677" s="4"/>
    </row>
    <row r="5678" spans="20:21" ht="12">
      <c r="T5678" s="4"/>
      <c r="U5678" s="4"/>
    </row>
    <row r="5679" spans="20:21" ht="12">
      <c r="T5679" s="4"/>
      <c r="U5679" s="4"/>
    </row>
    <row r="5680" spans="20:21" ht="12">
      <c r="T5680" s="4"/>
      <c r="U5680" s="4"/>
    </row>
    <row r="5681" spans="20:21" ht="12">
      <c r="T5681" s="4"/>
      <c r="U5681" s="4"/>
    </row>
    <row r="5682" spans="20:21" ht="12">
      <c r="T5682" s="4"/>
      <c r="U5682" s="4"/>
    </row>
    <row r="5683" spans="20:21" ht="12">
      <c r="T5683" s="4"/>
      <c r="U5683" s="4"/>
    </row>
    <row r="5684" spans="20:21" ht="12">
      <c r="T5684" s="4"/>
      <c r="U5684" s="4"/>
    </row>
    <row r="5685" spans="20:21" ht="12">
      <c r="T5685" s="4"/>
      <c r="U5685" s="4"/>
    </row>
    <row r="5686" spans="20:21" ht="12">
      <c r="T5686" s="4"/>
      <c r="U5686" s="4"/>
    </row>
    <row r="5687" spans="20:21" ht="12">
      <c r="T5687" s="4"/>
      <c r="U5687" s="4"/>
    </row>
    <row r="5688" spans="20:21" ht="12">
      <c r="T5688" s="4"/>
      <c r="U5688" s="4"/>
    </row>
    <row r="5689" spans="20:21" ht="12">
      <c r="T5689" s="4"/>
      <c r="U5689" s="4"/>
    </row>
    <row r="5690" spans="20:21" ht="12">
      <c r="T5690" s="4"/>
      <c r="U5690" s="4"/>
    </row>
    <row r="5691" spans="20:21" ht="12">
      <c r="T5691" s="4"/>
      <c r="U5691" s="4"/>
    </row>
    <row r="5692" spans="20:21" ht="12">
      <c r="T5692" s="4"/>
      <c r="U5692" s="4"/>
    </row>
    <row r="5693" spans="20:21" ht="12">
      <c r="T5693" s="4"/>
      <c r="U5693" s="4"/>
    </row>
    <row r="5694" spans="20:21" ht="12">
      <c r="T5694" s="4"/>
      <c r="U5694" s="4"/>
    </row>
    <row r="5695" spans="20:21" ht="12">
      <c r="T5695" s="4"/>
      <c r="U5695" s="4"/>
    </row>
    <row r="5696" spans="20:21" ht="12">
      <c r="T5696" s="4"/>
      <c r="U5696" s="4"/>
    </row>
    <row r="5697" spans="20:21" ht="12">
      <c r="T5697" s="4"/>
      <c r="U5697" s="4"/>
    </row>
    <row r="5698" spans="20:21" ht="12">
      <c r="T5698" s="4"/>
      <c r="U5698" s="4"/>
    </row>
    <row r="5699" spans="20:21" ht="12">
      <c r="T5699" s="4"/>
      <c r="U5699" s="4"/>
    </row>
    <row r="5700" spans="20:21" ht="12">
      <c r="T5700" s="4"/>
      <c r="U5700" s="4"/>
    </row>
    <row r="5701" spans="20:21" ht="12">
      <c r="T5701" s="4"/>
      <c r="U5701" s="4"/>
    </row>
    <row r="5702" spans="20:21" ht="12">
      <c r="T5702" s="4"/>
      <c r="U5702" s="4"/>
    </row>
    <row r="5703" spans="20:21" ht="12">
      <c r="T5703" s="4"/>
      <c r="U5703" s="4"/>
    </row>
    <row r="5704" spans="20:21" ht="12">
      <c r="T5704" s="4"/>
      <c r="U5704" s="4"/>
    </row>
    <row r="5705" spans="20:21" ht="12">
      <c r="T5705" s="4"/>
      <c r="U5705" s="4"/>
    </row>
    <row r="5706" spans="20:21" ht="12">
      <c r="T5706" s="4"/>
      <c r="U5706" s="4"/>
    </row>
    <row r="5707" spans="20:21" ht="12">
      <c r="T5707" s="4"/>
      <c r="U5707" s="4"/>
    </row>
    <row r="5708" spans="20:21" ht="12">
      <c r="T5708" s="4"/>
      <c r="U5708" s="4"/>
    </row>
    <row r="5709" spans="20:21" ht="12">
      <c r="T5709" s="4"/>
      <c r="U5709" s="4"/>
    </row>
    <row r="5710" spans="20:21" ht="12">
      <c r="T5710" s="4"/>
      <c r="U5710" s="4"/>
    </row>
    <row r="5711" spans="20:21" ht="12">
      <c r="T5711" s="4"/>
      <c r="U5711" s="4"/>
    </row>
    <row r="5712" spans="20:21" ht="12">
      <c r="T5712" s="4"/>
      <c r="U5712" s="4"/>
    </row>
    <row r="5713" spans="20:21" ht="12">
      <c r="T5713" s="4"/>
      <c r="U5713" s="4"/>
    </row>
    <row r="5714" spans="20:21" ht="12">
      <c r="T5714" s="4"/>
      <c r="U5714" s="4"/>
    </row>
    <row r="5715" spans="20:21" ht="12">
      <c r="T5715" s="4"/>
      <c r="U5715" s="4"/>
    </row>
    <row r="5716" spans="20:21" ht="12">
      <c r="T5716" s="4"/>
      <c r="U5716" s="4"/>
    </row>
    <row r="5717" spans="20:21" ht="12">
      <c r="T5717" s="4"/>
      <c r="U5717" s="4"/>
    </row>
    <row r="5718" spans="20:21" ht="12">
      <c r="T5718" s="4"/>
      <c r="U5718" s="4"/>
    </row>
    <row r="5719" spans="20:21" ht="12">
      <c r="T5719" s="4"/>
      <c r="U5719" s="4"/>
    </row>
    <row r="5720" spans="20:21" ht="12">
      <c r="T5720" s="4"/>
      <c r="U5720" s="4"/>
    </row>
    <row r="5721" spans="20:21" ht="12">
      <c r="T5721" s="4"/>
      <c r="U5721" s="4"/>
    </row>
    <row r="5722" spans="20:21" ht="12">
      <c r="T5722" s="4"/>
      <c r="U5722" s="4"/>
    </row>
    <row r="5723" spans="20:21" ht="12">
      <c r="T5723" s="4"/>
      <c r="U5723" s="4"/>
    </row>
    <row r="5724" spans="20:21" ht="12">
      <c r="T5724" s="4"/>
      <c r="U5724" s="4"/>
    </row>
    <row r="5725" spans="20:21" ht="12">
      <c r="T5725" s="4"/>
      <c r="U5725" s="4"/>
    </row>
    <row r="5726" spans="20:21" ht="12">
      <c r="T5726" s="4"/>
      <c r="U5726" s="4"/>
    </row>
    <row r="5727" spans="20:21" ht="12">
      <c r="T5727" s="4"/>
      <c r="U5727" s="4"/>
    </row>
    <row r="5728" spans="20:21" ht="12">
      <c r="T5728" s="4"/>
      <c r="U5728" s="4"/>
    </row>
    <row r="5729" spans="20:21" ht="12">
      <c r="T5729" s="4"/>
      <c r="U5729" s="4"/>
    </row>
    <row r="5730" spans="20:21" ht="12">
      <c r="T5730" s="4"/>
      <c r="U5730" s="4"/>
    </row>
    <row r="5731" spans="20:21" ht="12">
      <c r="T5731" s="4"/>
      <c r="U5731" s="4"/>
    </row>
    <row r="5732" spans="20:21" ht="12">
      <c r="T5732" s="4"/>
      <c r="U5732" s="4"/>
    </row>
    <row r="5733" spans="20:21" ht="12">
      <c r="T5733" s="4"/>
      <c r="U5733" s="4"/>
    </row>
    <row r="5734" spans="20:21" ht="12">
      <c r="T5734" s="4"/>
      <c r="U5734" s="4"/>
    </row>
    <row r="5735" spans="20:21" ht="12">
      <c r="T5735" s="4"/>
      <c r="U5735" s="4"/>
    </row>
    <row r="5736" spans="20:21" ht="12">
      <c r="T5736" s="4"/>
      <c r="U5736" s="4"/>
    </row>
    <row r="5737" spans="20:21" ht="12">
      <c r="T5737" s="4"/>
      <c r="U5737" s="4"/>
    </row>
    <row r="5738" spans="20:21" ht="12">
      <c r="T5738" s="4"/>
      <c r="U5738" s="4"/>
    </row>
    <row r="5739" spans="20:21" ht="12">
      <c r="T5739" s="4"/>
      <c r="U5739" s="4"/>
    </row>
    <row r="5740" spans="20:21" ht="12">
      <c r="T5740" s="4"/>
      <c r="U5740" s="4"/>
    </row>
    <row r="5741" spans="20:21" ht="12">
      <c r="T5741" s="4"/>
      <c r="U5741" s="4"/>
    </row>
    <row r="5742" spans="20:21" ht="12">
      <c r="T5742" s="4"/>
      <c r="U5742" s="4"/>
    </row>
    <row r="5743" spans="20:21" ht="12">
      <c r="T5743" s="4"/>
      <c r="U5743" s="4"/>
    </row>
    <row r="5744" spans="20:21" ht="12">
      <c r="T5744" s="4"/>
      <c r="U5744" s="4"/>
    </row>
    <row r="5745" spans="20:21" ht="12">
      <c r="T5745" s="4"/>
      <c r="U5745" s="4"/>
    </row>
    <row r="5746" spans="20:21" ht="12">
      <c r="T5746" s="4"/>
      <c r="U5746" s="4"/>
    </row>
    <row r="5747" spans="20:21" ht="12">
      <c r="T5747" s="4"/>
      <c r="U5747" s="4"/>
    </row>
    <row r="5748" spans="20:21" ht="12">
      <c r="T5748" s="4"/>
      <c r="U5748" s="4"/>
    </row>
    <row r="5749" spans="20:21" ht="12">
      <c r="T5749" s="4"/>
      <c r="U5749" s="4"/>
    </row>
    <row r="5750" spans="20:21" ht="12">
      <c r="T5750" s="4"/>
      <c r="U5750" s="4"/>
    </row>
    <row r="5751" spans="20:21" ht="12">
      <c r="T5751" s="4"/>
      <c r="U5751" s="4"/>
    </row>
    <row r="5752" spans="20:21" ht="12">
      <c r="T5752" s="4"/>
      <c r="U5752" s="4"/>
    </row>
    <row r="5753" spans="20:21" ht="12">
      <c r="T5753" s="4"/>
      <c r="U5753" s="4"/>
    </row>
    <row r="5754" spans="20:21" ht="12">
      <c r="T5754" s="4"/>
      <c r="U5754" s="4"/>
    </row>
    <row r="5755" spans="20:21" ht="12">
      <c r="T5755" s="4"/>
      <c r="U5755" s="4"/>
    </row>
    <row r="5756" spans="20:21" ht="12">
      <c r="T5756" s="4"/>
      <c r="U5756" s="4"/>
    </row>
    <row r="5757" spans="20:21" ht="12">
      <c r="T5757" s="4"/>
      <c r="U5757" s="4"/>
    </row>
    <row r="5758" spans="20:21" ht="12">
      <c r="T5758" s="4"/>
      <c r="U5758" s="4"/>
    </row>
    <row r="5759" spans="20:21" ht="12">
      <c r="T5759" s="4"/>
      <c r="U5759" s="4"/>
    </row>
    <row r="5760" spans="20:21" ht="12">
      <c r="T5760" s="4"/>
      <c r="U5760" s="4"/>
    </row>
    <row r="5761" spans="20:21" ht="12">
      <c r="T5761" s="4"/>
      <c r="U5761" s="4"/>
    </row>
    <row r="5762" spans="20:21" ht="12">
      <c r="T5762" s="4"/>
      <c r="U5762" s="4"/>
    </row>
    <row r="5763" spans="20:21" ht="12">
      <c r="T5763" s="4"/>
      <c r="U5763" s="4"/>
    </row>
    <row r="5764" spans="20:21" ht="12">
      <c r="T5764" s="4"/>
      <c r="U5764" s="4"/>
    </row>
    <row r="5765" spans="20:21" ht="12">
      <c r="T5765" s="4"/>
      <c r="U5765" s="4"/>
    </row>
    <row r="5766" spans="20:21" ht="12">
      <c r="T5766" s="4"/>
      <c r="U5766" s="4"/>
    </row>
    <row r="5767" spans="20:21" ht="12">
      <c r="T5767" s="4"/>
      <c r="U5767" s="4"/>
    </row>
    <row r="5768" spans="20:21" ht="12">
      <c r="T5768" s="4"/>
      <c r="U5768" s="4"/>
    </row>
    <row r="5769" spans="20:21" ht="12">
      <c r="T5769" s="4"/>
      <c r="U5769" s="4"/>
    </row>
    <row r="5770" spans="20:21" ht="12">
      <c r="T5770" s="4"/>
      <c r="U5770" s="4"/>
    </row>
    <row r="5771" spans="20:21" ht="12">
      <c r="T5771" s="4"/>
      <c r="U5771" s="4"/>
    </row>
    <row r="5772" spans="20:21" ht="12">
      <c r="T5772" s="4"/>
      <c r="U5772" s="4"/>
    </row>
    <row r="5773" spans="20:21" ht="12">
      <c r="T5773" s="4"/>
      <c r="U5773" s="4"/>
    </row>
    <row r="5774" spans="20:21" ht="12">
      <c r="T5774" s="4"/>
      <c r="U5774" s="4"/>
    </row>
    <row r="5775" spans="20:21" ht="12">
      <c r="T5775" s="4"/>
      <c r="U5775" s="4"/>
    </row>
    <row r="5776" spans="20:21" ht="12">
      <c r="T5776" s="4"/>
      <c r="U5776" s="4"/>
    </row>
    <row r="5777" spans="20:21" ht="12">
      <c r="T5777" s="4"/>
      <c r="U5777" s="4"/>
    </row>
    <row r="5778" spans="20:21" ht="12">
      <c r="T5778" s="4"/>
      <c r="U5778" s="4"/>
    </row>
    <row r="5779" spans="20:21" ht="12">
      <c r="T5779" s="4"/>
      <c r="U5779" s="4"/>
    </row>
    <row r="5780" spans="20:21" ht="12">
      <c r="T5780" s="4"/>
      <c r="U5780" s="4"/>
    </row>
    <row r="5781" spans="20:21" ht="12">
      <c r="T5781" s="4"/>
      <c r="U5781" s="4"/>
    </row>
    <row r="5782" spans="20:21" ht="12">
      <c r="T5782" s="4"/>
      <c r="U5782" s="4"/>
    </row>
    <row r="5783" spans="20:21" ht="12">
      <c r="T5783" s="4"/>
      <c r="U5783" s="4"/>
    </row>
    <row r="5784" spans="20:21" ht="12">
      <c r="T5784" s="4"/>
      <c r="U5784" s="4"/>
    </row>
    <row r="5785" spans="20:21" ht="12">
      <c r="T5785" s="4"/>
      <c r="U5785" s="4"/>
    </row>
    <row r="5786" spans="20:21" ht="12">
      <c r="T5786" s="4"/>
      <c r="U5786" s="4"/>
    </row>
    <row r="5787" spans="20:21" ht="12">
      <c r="T5787" s="4"/>
      <c r="U5787" s="4"/>
    </row>
    <row r="5788" spans="20:21" ht="12">
      <c r="T5788" s="4"/>
      <c r="U5788" s="4"/>
    </row>
    <row r="5789" spans="20:21" ht="12">
      <c r="T5789" s="4"/>
      <c r="U5789" s="4"/>
    </row>
    <row r="5790" spans="20:21" ht="12">
      <c r="T5790" s="4"/>
      <c r="U5790" s="4"/>
    </row>
    <row r="5791" spans="20:21" ht="12">
      <c r="T5791" s="4"/>
      <c r="U5791" s="4"/>
    </row>
    <row r="5792" spans="20:21" ht="12">
      <c r="T5792" s="4"/>
      <c r="U5792" s="4"/>
    </row>
    <row r="5793" spans="20:21" ht="12">
      <c r="T5793" s="4"/>
      <c r="U5793" s="4"/>
    </row>
    <row r="5794" spans="20:21" ht="12">
      <c r="T5794" s="4"/>
      <c r="U5794" s="4"/>
    </row>
    <row r="5795" spans="20:21" ht="12">
      <c r="T5795" s="4"/>
      <c r="U5795" s="4"/>
    </row>
    <row r="5796" spans="20:21" ht="12">
      <c r="T5796" s="4"/>
      <c r="U5796" s="4"/>
    </row>
    <row r="5797" spans="20:21" ht="12">
      <c r="T5797" s="4"/>
      <c r="U5797" s="4"/>
    </row>
    <row r="5798" spans="20:21" ht="12">
      <c r="T5798" s="4"/>
      <c r="U5798" s="4"/>
    </row>
    <row r="5799" spans="20:21" ht="12">
      <c r="T5799" s="4"/>
      <c r="U5799" s="4"/>
    </row>
    <row r="5800" spans="20:21" ht="12">
      <c r="T5800" s="4"/>
      <c r="U5800" s="4"/>
    </row>
    <row r="5801" spans="20:21" ht="12">
      <c r="T5801" s="4"/>
      <c r="U5801" s="4"/>
    </row>
    <row r="5802" spans="20:21" ht="12">
      <c r="T5802" s="4"/>
      <c r="U5802" s="4"/>
    </row>
    <row r="5803" spans="20:21" ht="12">
      <c r="T5803" s="4"/>
      <c r="U5803" s="4"/>
    </row>
    <row r="5804" spans="20:21" ht="12">
      <c r="T5804" s="4"/>
      <c r="U5804" s="4"/>
    </row>
    <row r="5805" spans="20:21" ht="12">
      <c r="T5805" s="4"/>
      <c r="U5805" s="4"/>
    </row>
    <row r="5806" spans="20:21" ht="12">
      <c r="T5806" s="4"/>
      <c r="U5806" s="4"/>
    </row>
    <row r="5807" spans="20:21" ht="12">
      <c r="T5807" s="4"/>
      <c r="U5807" s="4"/>
    </row>
    <row r="5808" spans="20:21" ht="12">
      <c r="T5808" s="4"/>
      <c r="U5808" s="4"/>
    </row>
    <row r="5809" spans="20:21" ht="12">
      <c r="T5809" s="4"/>
      <c r="U5809" s="4"/>
    </row>
    <row r="5810" spans="20:21" ht="12">
      <c r="T5810" s="4"/>
      <c r="U5810" s="4"/>
    </row>
    <row r="5811" spans="20:21" ht="12">
      <c r="T5811" s="4"/>
      <c r="U5811" s="4"/>
    </row>
    <row r="5812" spans="20:21" ht="12">
      <c r="T5812" s="4"/>
      <c r="U5812" s="4"/>
    </row>
    <row r="5813" spans="20:21" ht="12">
      <c r="T5813" s="4"/>
      <c r="U5813" s="4"/>
    </row>
    <row r="5814" spans="20:21" ht="12">
      <c r="T5814" s="4"/>
      <c r="U5814" s="4"/>
    </row>
    <row r="5815" spans="20:21" ht="12">
      <c r="T5815" s="4"/>
      <c r="U5815" s="4"/>
    </row>
    <row r="5816" spans="20:21" ht="12">
      <c r="T5816" s="4"/>
      <c r="U5816" s="4"/>
    </row>
    <row r="5817" spans="20:21" ht="12">
      <c r="T5817" s="4"/>
      <c r="U5817" s="4"/>
    </row>
    <row r="5818" spans="20:21" ht="12">
      <c r="T5818" s="4"/>
      <c r="U5818" s="4"/>
    </row>
    <row r="5819" spans="20:21" ht="12">
      <c r="T5819" s="4"/>
      <c r="U5819" s="4"/>
    </row>
    <row r="5820" spans="20:21" ht="12">
      <c r="T5820" s="4"/>
      <c r="U5820" s="4"/>
    </row>
    <row r="5821" spans="20:21" ht="12">
      <c r="T5821" s="4"/>
      <c r="U5821" s="4"/>
    </row>
    <row r="5822" spans="20:21" ht="12">
      <c r="T5822" s="4"/>
      <c r="U5822" s="4"/>
    </row>
    <row r="5823" spans="20:21" ht="12">
      <c r="T5823" s="4"/>
      <c r="U5823" s="4"/>
    </row>
    <row r="5824" spans="20:21" ht="12">
      <c r="T5824" s="4"/>
      <c r="U5824" s="4"/>
    </row>
    <row r="5825" spans="20:21" ht="12">
      <c r="T5825" s="4"/>
      <c r="U5825" s="4"/>
    </row>
    <row r="5826" spans="20:21" ht="12">
      <c r="T5826" s="4"/>
      <c r="U5826" s="4"/>
    </row>
    <row r="5827" spans="20:21" ht="12">
      <c r="T5827" s="4"/>
      <c r="U5827" s="4"/>
    </row>
    <row r="5828" spans="20:21" ht="12">
      <c r="T5828" s="4"/>
      <c r="U5828" s="4"/>
    </row>
    <row r="5829" spans="20:21" ht="12">
      <c r="T5829" s="4"/>
      <c r="U5829" s="4"/>
    </row>
    <row r="5830" spans="20:21" ht="12">
      <c r="T5830" s="4"/>
      <c r="U5830" s="4"/>
    </row>
    <row r="5831" spans="20:21" ht="12">
      <c r="T5831" s="4"/>
      <c r="U5831" s="4"/>
    </row>
    <row r="5832" spans="20:21" ht="12">
      <c r="T5832" s="4"/>
      <c r="U5832" s="4"/>
    </row>
    <row r="5833" spans="20:21" ht="12">
      <c r="T5833" s="4"/>
      <c r="U5833" s="4"/>
    </row>
    <row r="5834" spans="20:21" ht="12">
      <c r="T5834" s="4"/>
      <c r="U5834" s="4"/>
    </row>
    <row r="5835" spans="20:21" ht="12">
      <c r="T5835" s="4"/>
      <c r="U5835" s="4"/>
    </row>
    <row r="5836" spans="20:21" ht="12">
      <c r="T5836" s="4"/>
      <c r="U5836" s="4"/>
    </row>
    <row r="5837" spans="20:21" ht="12">
      <c r="T5837" s="4"/>
      <c r="U5837" s="4"/>
    </row>
    <row r="5838" spans="20:21" ht="12">
      <c r="T5838" s="4"/>
      <c r="U5838" s="4"/>
    </row>
    <row r="5839" spans="20:21" ht="12">
      <c r="T5839" s="4"/>
      <c r="U5839" s="4"/>
    </row>
    <row r="5840" spans="20:21" ht="12">
      <c r="T5840" s="4"/>
      <c r="U5840" s="4"/>
    </row>
    <row r="5841" spans="20:21" ht="12">
      <c r="T5841" s="4"/>
      <c r="U5841" s="4"/>
    </row>
    <row r="5842" spans="20:21" ht="12">
      <c r="T5842" s="4"/>
      <c r="U5842" s="4"/>
    </row>
    <row r="5843" spans="20:21" ht="12">
      <c r="T5843" s="4"/>
      <c r="U5843" s="4"/>
    </row>
    <row r="5844" spans="20:21" ht="12">
      <c r="T5844" s="4"/>
      <c r="U5844" s="4"/>
    </row>
    <row r="5845" spans="20:21" ht="12">
      <c r="T5845" s="4"/>
      <c r="U5845" s="4"/>
    </row>
    <row r="5846" spans="20:21" ht="12">
      <c r="T5846" s="4"/>
      <c r="U5846" s="4"/>
    </row>
    <row r="5847" spans="20:21" ht="12">
      <c r="T5847" s="4"/>
      <c r="U5847" s="4"/>
    </row>
    <row r="5848" spans="20:21" ht="12">
      <c r="T5848" s="4"/>
      <c r="U5848" s="4"/>
    </row>
    <row r="5849" spans="20:21" ht="12">
      <c r="T5849" s="4"/>
      <c r="U5849" s="4"/>
    </row>
    <row r="5850" spans="20:21" ht="12">
      <c r="T5850" s="4"/>
      <c r="U5850" s="4"/>
    </row>
    <row r="5851" spans="20:21" ht="12">
      <c r="T5851" s="4"/>
      <c r="U5851" s="4"/>
    </row>
    <row r="5852" spans="20:21" ht="12">
      <c r="T5852" s="4"/>
      <c r="U5852" s="4"/>
    </row>
    <row r="5853" spans="20:21" ht="12">
      <c r="T5853" s="4"/>
      <c r="U5853" s="4"/>
    </row>
    <row r="5854" spans="20:21" ht="12">
      <c r="T5854" s="4"/>
      <c r="U5854" s="4"/>
    </row>
    <row r="5855" spans="20:21" ht="12">
      <c r="T5855" s="4"/>
      <c r="U5855" s="4"/>
    </row>
    <row r="5856" spans="20:21" ht="12">
      <c r="T5856" s="4"/>
      <c r="U5856" s="4"/>
    </row>
    <row r="5857" spans="20:21" ht="12">
      <c r="T5857" s="4"/>
      <c r="U5857" s="4"/>
    </row>
    <row r="5858" spans="20:21" ht="12">
      <c r="T5858" s="4"/>
      <c r="U5858" s="4"/>
    </row>
    <row r="5859" spans="20:21" ht="12">
      <c r="T5859" s="4"/>
      <c r="U5859" s="4"/>
    </row>
    <row r="5860" spans="20:21" ht="12">
      <c r="T5860" s="4"/>
      <c r="U5860" s="4"/>
    </row>
    <row r="5861" spans="20:21" ht="12">
      <c r="T5861" s="4"/>
      <c r="U5861" s="4"/>
    </row>
    <row r="5862" spans="20:21" ht="12">
      <c r="T5862" s="4"/>
      <c r="U5862" s="4"/>
    </row>
    <row r="5863" spans="20:21" ht="12">
      <c r="T5863" s="4"/>
      <c r="U5863" s="4"/>
    </row>
    <row r="5864" spans="20:21" ht="12">
      <c r="T5864" s="4"/>
      <c r="U5864" s="4"/>
    </row>
    <row r="5865" spans="20:21" ht="12">
      <c r="T5865" s="4"/>
      <c r="U5865" s="4"/>
    </row>
    <row r="5866" spans="20:21" ht="12">
      <c r="T5866" s="4"/>
      <c r="U5866" s="4"/>
    </row>
    <row r="5867" spans="20:21" ht="12">
      <c r="T5867" s="4"/>
      <c r="U5867" s="4"/>
    </row>
    <row r="5868" spans="20:21" ht="12">
      <c r="T5868" s="4"/>
      <c r="U5868" s="4"/>
    </row>
    <row r="5869" spans="20:21" ht="12">
      <c r="T5869" s="4"/>
      <c r="U5869" s="4"/>
    </row>
    <row r="5870" spans="20:21" ht="12">
      <c r="T5870" s="4"/>
      <c r="U5870" s="4"/>
    </row>
    <row r="5871" spans="20:21" ht="12">
      <c r="T5871" s="4"/>
      <c r="U5871" s="4"/>
    </row>
    <row r="5872" spans="20:21" ht="12">
      <c r="T5872" s="4"/>
      <c r="U5872" s="4"/>
    </row>
    <row r="5873" spans="20:21" ht="12">
      <c r="T5873" s="4"/>
      <c r="U5873" s="4"/>
    </row>
    <row r="5874" spans="20:21" ht="12">
      <c r="T5874" s="4"/>
      <c r="U5874" s="4"/>
    </row>
    <row r="5875" spans="20:21" ht="12">
      <c r="T5875" s="4"/>
      <c r="U5875" s="4"/>
    </row>
    <row r="5876" spans="20:21" ht="12">
      <c r="T5876" s="4"/>
      <c r="U5876" s="4"/>
    </row>
    <row r="5877" spans="20:21" ht="12">
      <c r="T5877" s="4"/>
      <c r="U5877" s="4"/>
    </row>
    <row r="5878" spans="20:21" ht="12">
      <c r="T5878" s="4"/>
      <c r="U5878" s="4"/>
    </row>
    <row r="5879" spans="20:21" ht="12">
      <c r="T5879" s="4"/>
      <c r="U5879" s="4"/>
    </row>
    <row r="5880" spans="20:21" ht="12">
      <c r="T5880" s="4"/>
      <c r="U5880" s="4"/>
    </row>
    <row r="5881" spans="20:21" ht="12">
      <c r="T5881" s="4"/>
      <c r="U5881" s="4"/>
    </row>
    <row r="5882" spans="20:21" ht="12">
      <c r="T5882" s="4"/>
      <c r="U5882" s="4"/>
    </row>
    <row r="5883" spans="20:21" ht="12">
      <c r="T5883" s="4"/>
      <c r="U5883" s="4"/>
    </row>
    <row r="5884" spans="20:21" ht="12">
      <c r="T5884" s="4"/>
      <c r="U5884" s="4"/>
    </row>
    <row r="5885" spans="20:21" ht="12">
      <c r="T5885" s="4"/>
      <c r="U5885" s="4"/>
    </row>
    <row r="5886" spans="20:21" ht="12">
      <c r="T5886" s="4"/>
      <c r="U5886" s="4"/>
    </row>
    <row r="5887" spans="20:21" ht="12">
      <c r="T5887" s="4"/>
      <c r="U5887" s="4"/>
    </row>
    <row r="5888" spans="20:21" ht="12">
      <c r="T5888" s="4"/>
      <c r="U5888" s="4"/>
    </row>
    <row r="5889" spans="20:21" ht="12">
      <c r="T5889" s="4"/>
      <c r="U5889" s="4"/>
    </row>
    <row r="5890" spans="20:21" ht="12">
      <c r="T5890" s="4"/>
      <c r="U5890" s="4"/>
    </row>
    <row r="5891" spans="20:21" ht="12">
      <c r="T5891" s="4"/>
      <c r="U5891" s="4"/>
    </row>
    <row r="5892" spans="20:21" ht="12">
      <c r="T5892" s="4"/>
      <c r="U5892" s="4"/>
    </row>
    <row r="5893" spans="20:21" ht="12">
      <c r="T5893" s="4"/>
      <c r="U5893" s="4"/>
    </row>
    <row r="5894" spans="20:21" ht="12">
      <c r="T5894" s="4"/>
      <c r="U5894" s="4"/>
    </row>
    <row r="5895" spans="20:21" ht="12">
      <c r="T5895" s="4"/>
      <c r="U5895" s="4"/>
    </row>
    <row r="5896" spans="20:21" ht="12">
      <c r="T5896" s="4"/>
      <c r="U5896" s="4"/>
    </row>
    <row r="5897" spans="20:21" ht="12">
      <c r="T5897" s="4"/>
      <c r="U5897" s="4"/>
    </row>
    <row r="5898" spans="20:21" ht="12">
      <c r="T5898" s="4"/>
      <c r="U5898" s="4"/>
    </row>
    <row r="5899" spans="20:21" ht="12">
      <c r="T5899" s="4"/>
      <c r="U5899" s="4"/>
    </row>
    <row r="5900" spans="20:21" ht="12">
      <c r="T5900" s="4"/>
      <c r="U5900" s="4"/>
    </row>
    <row r="5901" spans="20:21" ht="12">
      <c r="T5901" s="4"/>
      <c r="U5901" s="4"/>
    </row>
    <row r="5902" spans="20:21" ht="12">
      <c r="T5902" s="4"/>
      <c r="U5902" s="4"/>
    </row>
    <row r="5903" spans="20:21" ht="12">
      <c r="T5903" s="4"/>
      <c r="U5903" s="4"/>
    </row>
    <row r="5904" spans="20:21" ht="12">
      <c r="T5904" s="4"/>
      <c r="U5904" s="4"/>
    </row>
    <row r="5905" spans="20:21" ht="12">
      <c r="T5905" s="4"/>
      <c r="U5905" s="4"/>
    </row>
    <row r="5906" spans="20:21" ht="12">
      <c r="T5906" s="4"/>
      <c r="U5906" s="4"/>
    </row>
    <row r="5907" spans="20:21" ht="12">
      <c r="T5907" s="4"/>
      <c r="U5907" s="4"/>
    </row>
    <row r="5908" spans="20:21" ht="12">
      <c r="T5908" s="4"/>
      <c r="U5908" s="4"/>
    </row>
    <row r="5909" spans="20:21" ht="12">
      <c r="T5909" s="4"/>
      <c r="U5909" s="4"/>
    </row>
    <row r="5910" spans="20:21" ht="12">
      <c r="T5910" s="4"/>
      <c r="U5910" s="4"/>
    </row>
    <row r="5911" spans="20:21" ht="12">
      <c r="T5911" s="4"/>
      <c r="U5911" s="4"/>
    </row>
    <row r="5912" spans="20:21" ht="12">
      <c r="T5912" s="4"/>
      <c r="U5912" s="4"/>
    </row>
    <row r="5913" spans="20:21" ht="12">
      <c r="T5913" s="4"/>
      <c r="U5913" s="4"/>
    </row>
    <row r="5914" spans="20:21" ht="12">
      <c r="T5914" s="4"/>
      <c r="U5914" s="4"/>
    </row>
    <row r="5915" spans="20:21" ht="12">
      <c r="T5915" s="4"/>
      <c r="U5915" s="4"/>
    </row>
    <row r="5916" spans="20:21" ht="12">
      <c r="T5916" s="4"/>
      <c r="U5916" s="4"/>
    </row>
    <row r="5917" spans="20:21" ht="12">
      <c r="T5917" s="4"/>
      <c r="U5917" s="4"/>
    </row>
    <row r="5918" spans="20:21" ht="12">
      <c r="T5918" s="4"/>
      <c r="U5918" s="4"/>
    </row>
    <row r="5919" spans="20:21" ht="12">
      <c r="T5919" s="4"/>
      <c r="U5919" s="4"/>
    </row>
    <row r="5920" spans="20:21" ht="12">
      <c r="T5920" s="4"/>
      <c r="U5920" s="4"/>
    </row>
    <row r="5921" spans="20:21" ht="12">
      <c r="T5921" s="4"/>
      <c r="U5921" s="4"/>
    </row>
    <row r="5922" spans="20:21" ht="12">
      <c r="T5922" s="4"/>
      <c r="U5922" s="4"/>
    </row>
    <row r="5923" spans="20:21" ht="12">
      <c r="T5923" s="4"/>
      <c r="U5923" s="4"/>
    </row>
    <row r="5924" spans="20:21" ht="12">
      <c r="T5924" s="4"/>
      <c r="U5924" s="4"/>
    </row>
    <row r="5925" spans="20:21" ht="12">
      <c r="T5925" s="4"/>
      <c r="U5925" s="4"/>
    </row>
    <row r="5926" spans="20:21" ht="12">
      <c r="T5926" s="4"/>
      <c r="U5926" s="4"/>
    </row>
    <row r="5927" spans="20:21" ht="12">
      <c r="T5927" s="4"/>
      <c r="U5927" s="4"/>
    </row>
    <row r="5928" spans="20:21" ht="12">
      <c r="T5928" s="4"/>
      <c r="U5928" s="4"/>
    </row>
    <row r="5929" spans="20:21" ht="12">
      <c r="T5929" s="4"/>
      <c r="U5929" s="4"/>
    </row>
    <row r="5930" spans="20:21" ht="12">
      <c r="T5930" s="4"/>
      <c r="U5930" s="4"/>
    </row>
    <row r="5931" spans="20:21" ht="12">
      <c r="T5931" s="4"/>
      <c r="U5931" s="4"/>
    </row>
    <row r="5932" spans="20:21" ht="12">
      <c r="T5932" s="4"/>
      <c r="U5932" s="4"/>
    </row>
    <row r="5933" spans="20:21" ht="12">
      <c r="T5933" s="4"/>
      <c r="U5933" s="4"/>
    </row>
    <row r="5934" spans="20:21" ht="12">
      <c r="T5934" s="4"/>
      <c r="U5934" s="4"/>
    </row>
    <row r="5935" spans="20:21" ht="12">
      <c r="T5935" s="4"/>
      <c r="U5935" s="4"/>
    </row>
    <row r="5936" spans="20:21" ht="12">
      <c r="T5936" s="4"/>
      <c r="U5936" s="4"/>
    </row>
    <row r="5937" spans="20:21" ht="12">
      <c r="T5937" s="4"/>
      <c r="U5937" s="4"/>
    </row>
    <row r="5938" spans="20:21" ht="12">
      <c r="T5938" s="4"/>
      <c r="U5938" s="4"/>
    </row>
    <row r="5939" spans="20:21" ht="12">
      <c r="T5939" s="4"/>
      <c r="U5939" s="4"/>
    </row>
    <row r="5940" spans="20:21" ht="12">
      <c r="T5940" s="4"/>
      <c r="U5940" s="4"/>
    </row>
    <row r="5941" spans="20:21" ht="12">
      <c r="T5941" s="4"/>
      <c r="U5941" s="4"/>
    </row>
    <row r="5942" spans="20:21" ht="12">
      <c r="T5942" s="4"/>
      <c r="U5942" s="4"/>
    </row>
    <row r="5943" spans="20:21" ht="12">
      <c r="T5943" s="4"/>
      <c r="U5943" s="4"/>
    </row>
    <row r="5944" spans="20:21" ht="12">
      <c r="T5944" s="4"/>
      <c r="U5944" s="4"/>
    </row>
    <row r="5945" spans="20:21" ht="12">
      <c r="T5945" s="4"/>
      <c r="U5945" s="4"/>
    </row>
    <row r="5946" spans="20:21" ht="12">
      <c r="T5946" s="4"/>
      <c r="U5946" s="4"/>
    </row>
    <row r="5947" spans="20:21" ht="12">
      <c r="T5947" s="4"/>
      <c r="U5947" s="4"/>
    </row>
    <row r="5948" spans="20:21" ht="12">
      <c r="T5948" s="4"/>
      <c r="U5948" s="4"/>
    </row>
    <row r="5949" spans="20:21" ht="12">
      <c r="T5949" s="4"/>
      <c r="U5949" s="4"/>
    </row>
    <row r="5950" spans="20:21" ht="12">
      <c r="T5950" s="4"/>
      <c r="U5950" s="4"/>
    </row>
    <row r="5951" spans="20:21" ht="12">
      <c r="T5951" s="4"/>
      <c r="U5951" s="4"/>
    </row>
    <row r="5952" spans="20:21" ht="12">
      <c r="T5952" s="4"/>
      <c r="U5952" s="4"/>
    </row>
    <row r="5953" spans="20:21" ht="12">
      <c r="T5953" s="4"/>
      <c r="U5953" s="4"/>
    </row>
    <row r="5954" spans="20:21" ht="12">
      <c r="T5954" s="4"/>
      <c r="U5954" s="4"/>
    </row>
    <row r="5955" spans="20:21" ht="12">
      <c r="T5955" s="4"/>
      <c r="U5955" s="4"/>
    </row>
    <row r="5956" spans="20:21" ht="12">
      <c r="T5956" s="4"/>
      <c r="U5956" s="4"/>
    </row>
    <row r="5957" spans="20:21" ht="12">
      <c r="T5957" s="4"/>
      <c r="U5957" s="4"/>
    </row>
    <row r="5958" spans="20:21" ht="12">
      <c r="T5958" s="4"/>
      <c r="U5958" s="4"/>
    </row>
    <row r="5959" spans="20:21" ht="12">
      <c r="T5959" s="4"/>
      <c r="U5959" s="4"/>
    </row>
    <row r="5960" spans="20:21" ht="12">
      <c r="T5960" s="4"/>
      <c r="U5960" s="4"/>
    </row>
    <row r="5961" spans="20:21" ht="12">
      <c r="T5961" s="4"/>
      <c r="U5961" s="4"/>
    </row>
    <row r="5962" spans="20:21" ht="12">
      <c r="T5962" s="4"/>
      <c r="U5962" s="4"/>
    </row>
    <row r="5963" spans="20:21" ht="12">
      <c r="T5963" s="4"/>
      <c r="U5963" s="4"/>
    </row>
    <row r="5964" spans="20:21" ht="12">
      <c r="T5964" s="4"/>
      <c r="U5964" s="4"/>
    </row>
    <row r="5965" spans="20:21" ht="12">
      <c r="T5965" s="4"/>
      <c r="U5965" s="4"/>
    </row>
    <row r="5966" spans="20:21" ht="12">
      <c r="T5966" s="4"/>
      <c r="U5966" s="4"/>
    </row>
    <row r="5967" spans="20:21" ht="12">
      <c r="T5967" s="4"/>
      <c r="U5967" s="4"/>
    </row>
    <row r="5968" spans="20:21" ht="12">
      <c r="T5968" s="4"/>
      <c r="U5968" s="4"/>
    </row>
    <row r="5969" spans="20:21" ht="12">
      <c r="T5969" s="4"/>
      <c r="U5969" s="4"/>
    </row>
    <row r="5970" spans="20:21" ht="12">
      <c r="T5970" s="4"/>
      <c r="U5970" s="4"/>
    </row>
    <row r="5971" spans="20:21" ht="12">
      <c r="T5971" s="4"/>
      <c r="U5971" s="4"/>
    </row>
    <row r="5972" spans="20:21" ht="12">
      <c r="T5972" s="4"/>
      <c r="U5972" s="4"/>
    </row>
    <row r="5973" spans="20:21" ht="12">
      <c r="T5973" s="4"/>
      <c r="U5973" s="4"/>
    </row>
    <row r="5974" spans="20:21" ht="12">
      <c r="T5974" s="4"/>
      <c r="U5974" s="4"/>
    </row>
    <row r="5975" spans="20:21" ht="12">
      <c r="T5975" s="4"/>
      <c r="U5975" s="4"/>
    </row>
    <row r="5976" spans="20:21" ht="12">
      <c r="T5976" s="4"/>
      <c r="U5976" s="4"/>
    </row>
    <row r="5977" spans="20:21" ht="12">
      <c r="T5977" s="4"/>
      <c r="U5977" s="4"/>
    </row>
    <row r="5978" spans="20:21" ht="12">
      <c r="T5978" s="4"/>
      <c r="U5978" s="4"/>
    </row>
    <row r="5979" spans="20:21" ht="12">
      <c r="T5979" s="4"/>
      <c r="U5979" s="4"/>
    </row>
    <row r="5980" spans="20:21" ht="12">
      <c r="T5980" s="4"/>
      <c r="U5980" s="4"/>
    </row>
    <row r="5981" spans="20:21" ht="12">
      <c r="T5981" s="4"/>
      <c r="U5981" s="4"/>
    </row>
    <row r="5982" spans="20:21" ht="12">
      <c r="T5982" s="4"/>
      <c r="U5982" s="4"/>
    </row>
    <row r="5983" spans="20:21" ht="12">
      <c r="T5983" s="4"/>
      <c r="U5983" s="4"/>
    </row>
    <row r="5984" spans="20:21" ht="12">
      <c r="T5984" s="4"/>
      <c r="U5984" s="4"/>
    </row>
    <row r="5985" spans="20:21" ht="12">
      <c r="T5985" s="4"/>
      <c r="U5985" s="4"/>
    </row>
    <row r="5986" spans="20:21" ht="12">
      <c r="T5986" s="4"/>
      <c r="U5986" s="4"/>
    </row>
    <row r="5987" spans="20:21" ht="12">
      <c r="T5987" s="4"/>
      <c r="U5987" s="4"/>
    </row>
    <row r="5988" spans="20:21" ht="12">
      <c r="T5988" s="4"/>
      <c r="U5988" s="4"/>
    </row>
    <row r="5989" spans="20:21" ht="12">
      <c r="T5989" s="4"/>
      <c r="U5989" s="4"/>
    </row>
    <row r="5990" spans="20:21" ht="12">
      <c r="T5990" s="4"/>
      <c r="U5990" s="4"/>
    </row>
    <row r="5991" spans="20:21" ht="12">
      <c r="T5991" s="4"/>
      <c r="U5991" s="4"/>
    </row>
    <row r="5992" spans="20:21" ht="12">
      <c r="T5992" s="4"/>
      <c r="U5992" s="4"/>
    </row>
    <row r="5993" spans="20:21" ht="12">
      <c r="T5993" s="4"/>
      <c r="U5993" s="4"/>
    </row>
    <row r="5994" spans="20:21" ht="12">
      <c r="T5994" s="4"/>
      <c r="U5994" s="4"/>
    </row>
    <row r="5995" spans="20:21" ht="12">
      <c r="T5995" s="4"/>
      <c r="U5995" s="4"/>
    </row>
    <row r="5996" spans="20:21" ht="12">
      <c r="T5996" s="4"/>
      <c r="U5996" s="4"/>
    </row>
    <row r="5997" spans="20:21" ht="12">
      <c r="T5997" s="4"/>
      <c r="U5997" s="4"/>
    </row>
    <row r="5998" spans="20:21" ht="12">
      <c r="T5998" s="4"/>
      <c r="U5998" s="4"/>
    </row>
    <row r="5999" spans="20:21" ht="12">
      <c r="T5999" s="4"/>
      <c r="U5999" s="4"/>
    </row>
    <row r="6000" spans="20:21" ht="12">
      <c r="T6000" s="4"/>
      <c r="U6000" s="4"/>
    </row>
    <row r="6001" spans="20:21" ht="12">
      <c r="T6001" s="4"/>
      <c r="U6001" s="4"/>
    </row>
    <row r="6002" spans="20:21" ht="12">
      <c r="T6002" s="4"/>
      <c r="U6002" s="4"/>
    </row>
    <row r="6003" spans="20:21" ht="12">
      <c r="T6003" s="4"/>
      <c r="U6003" s="4"/>
    </row>
    <row r="6004" spans="20:21" ht="12">
      <c r="T6004" s="4"/>
      <c r="U6004" s="4"/>
    </row>
    <row r="6005" spans="20:21" ht="12">
      <c r="T6005" s="4"/>
      <c r="U6005" s="4"/>
    </row>
    <row r="6006" spans="20:21" ht="12">
      <c r="T6006" s="4"/>
      <c r="U6006" s="4"/>
    </row>
    <row r="6007" spans="20:21" ht="12">
      <c r="T6007" s="4"/>
      <c r="U6007" s="4"/>
    </row>
    <row r="6008" spans="20:21" ht="12">
      <c r="T6008" s="4"/>
      <c r="U6008" s="4"/>
    </row>
    <row r="6009" spans="20:21" ht="12">
      <c r="T6009" s="4"/>
      <c r="U6009" s="4"/>
    </row>
    <row r="6010" spans="20:21" ht="12">
      <c r="T6010" s="4"/>
      <c r="U6010" s="4"/>
    </row>
    <row r="6011" spans="20:21" ht="12">
      <c r="T6011" s="4"/>
      <c r="U6011" s="4"/>
    </row>
    <row r="6012" spans="20:21" ht="12">
      <c r="T6012" s="4"/>
      <c r="U6012" s="4"/>
    </row>
    <row r="6013" spans="20:21" ht="12">
      <c r="T6013" s="4"/>
      <c r="U6013" s="4"/>
    </row>
    <row r="6014" spans="20:21" ht="12">
      <c r="T6014" s="4"/>
      <c r="U6014" s="4"/>
    </row>
    <row r="6015" spans="20:21" ht="12">
      <c r="T6015" s="4"/>
      <c r="U6015" s="4"/>
    </row>
    <row r="6016" spans="20:21" ht="12">
      <c r="T6016" s="4"/>
      <c r="U6016" s="4"/>
    </row>
    <row r="6017" spans="20:21" ht="12">
      <c r="T6017" s="4"/>
      <c r="U6017" s="4"/>
    </row>
    <row r="6018" spans="20:21" ht="12">
      <c r="T6018" s="4"/>
      <c r="U6018" s="4"/>
    </row>
    <row r="6019" spans="20:21" ht="12">
      <c r="T6019" s="4"/>
      <c r="U6019" s="4"/>
    </row>
    <row r="6020" spans="20:21" ht="12">
      <c r="T6020" s="4"/>
      <c r="U6020" s="4"/>
    </row>
    <row r="6021" spans="20:21" ht="12">
      <c r="T6021" s="4"/>
      <c r="U6021" s="4"/>
    </row>
    <row r="6022" spans="20:21" ht="12">
      <c r="T6022" s="4"/>
      <c r="U6022" s="4"/>
    </row>
    <row r="6023" spans="20:21" ht="12">
      <c r="T6023" s="4"/>
      <c r="U6023" s="4"/>
    </row>
    <row r="6024" spans="20:21" ht="12">
      <c r="T6024" s="4"/>
      <c r="U6024" s="4"/>
    </row>
    <row r="6025" spans="20:21" ht="12">
      <c r="T6025" s="4"/>
      <c r="U6025" s="4"/>
    </row>
    <row r="6026" spans="20:21" ht="12">
      <c r="T6026" s="4"/>
      <c r="U6026" s="4"/>
    </row>
    <row r="6027" spans="20:21" ht="12">
      <c r="T6027" s="4"/>
      <c r="U6027" s="4"/>
    </row>
    <row r="6028" spans="20:21" ht="12">
      <c r="T6028" s="4"/>
      <c r="U6028" s="4"/>
    </row>
    <row r="6029" spans="20:21" ht="12">
      <c r="T6029" s="4"/>
      <c r="U6029" s="4"/>
    </row>
    <row r="6030" spans="20:21" ht="12">
      <c r="T6030" s="4"/>
      <c r="U6030" s="4"/>
    </row>
    <row r="6031" spans="20:21" ht="12">
      <c r="T6031" s="4"/>
      <c r="U6031" s="4"/>
    </row>
    <row r="6032" spans="20:21" ht="12">
      <c r="T6032" s="4"/>
      <c r="U6032" s="4"/>
    </row>
    <row r="6033" spans="20:21" ht="12">
      <c r="T6033" s="4"/>
      <c r="U6033" s="4"/>
    </row>
    <row r="6034" spans="20:21" ht="12">
      <c r="T6034" s="4"/>
      <c r="U6034" s="4"/>
    </row>
    <row r="6035" spans="20:21" ht="12">
      <c r="T6035" s="4"/>
      <c r="U6035" s="4"/>
    </row>
    <row r="6036" spans="20:21" ht="12">
      <c r="T6036" s="4"/>
      <c r="U6036" s="4"/>
    </row>
    <row r="6037" spans="20:21" ht="12">
      <c r="T6037" s="4"/>
      <c r="U6037" s="4"/>
    </row>
    <row r="6038" spans="20:21" ht="12">
      <c r="T6038" s="4"/>
      <c r="U6038" s="4"/>
    </row>
    <row r="6039" spans="20:21" ht="12">
      <c r="T6039" s="4"/>
      <c r="U6039" s="4"/>
    </row>
    <row r="6040" spans="20:21" ht="12">
      <c r="T6040" s="4"/>
      <c r="U6040" s="4"/>
    </row>
    <row r="6041" spans="20:21" ht="12">
      <c r="T6041" s="4"/>
      <c r="U6041" s="4"/>
    </row>
    <row r="6042" spans="20:21" ht="12">
      <c r="T6042" s="4"/>
      <c r="U6042" s="4"/>
    </row>
    <row r="6043" spans="20:21" ht="12">
      <c r="T6043" s="4"/>
      <c r="U6043" s="4"/>
    </row>
    <row r="6044" spans="20:21" ht="12">
      <c r="T6044" s="4"/>
      <c r="U6044" s="4"/>
    </row>
    <row r="6045" spans="20:21" ht="12">
      <c r="T6045" s="4"/>
      <c r="U6045" s="4"/>
    </row>
    <row r="6046" spans="20:21" ht="12">
      <c r="T6046" s="4"/>
      <c r="U6046" s="4"/>
    </row>
    <row r="6047" spans="20:21" ht="12">
      <c r="T6047" s="4"/>
      <c r="U6047" s="4"/>
    </row>
    <row r="6048" spans="20:21" ht="12">
      <c r="T6048" s="4"/>
      <c r="U6048" s="4"/>
    </row>
    <row r="6049" spans="20:21" ht="12">
      <c r="T6049" s="4"/>
      <c r="U6049" s="4"/>
    </row>
    <row r="6050" spans="20:21" ht="12">
      <c r="T6050" s="4"/>
      <c r="U6050" s="4"/>
    </row>
    <row r="6051" spans="20:21" ht="12">
      <c r="T6051" s="4"/>
      <c r="U6051" s="4"/>
    </row>
    <row r="6052" spans="20:21" ht="12">
      <c r="T6052" s="4"/>
      <c r="U6052" s="4"/>
    </row>
    <row r="6053" spans="20:21" ht="12">
      <c r="T6053" s="4"/>
      <c r="U6053" s="4"/>
    </row>
    <row r="6054" spans="20:21" ht="12">
      <c r="T6054" s="4"/>
      <c r="U6054" s="4"/>
    </row>
    <row r="6055" spans="20:21" ht="12">
      <c r="T6055" s="4"/>
      <c r="U6055" s="4"/>
    </row>
    <row r="6056" spans="20:21" ht="12">
      <c r="T6056" s="4"/>
      <c r="U6056" s="4"/>
    </row>
    <row r="6057" spans="20:21" ht="12">
      <c r="T6057" s="4"/>
      <c r="U6057" s="4"/>
    </row>
    <row r="6058" spans="20:21" ht="12">
      <c r="T6058" s="4"/>
      <c r="U6058" s="4"/>
    </row>
    <row r="6059" spans="20:21" ht="12">
      <c r="T6059" s="4"/>
      <c r="U6059" s="4"/>
    </row>
    <row r="6060" spans="20:21" ht="12">
      <c r="T6060" s="4"/>
      <c r="U6060" s="4"/>
    </row>
    <row r="6061" spans="20:21" ht="12">
      <c r="T6061" s="4"/>
      <c r="U6061" s="4"/>
    </row>
    <row r="6062" spans="20:21" ht="12">
      <c r="T6062" s="4"/>
      <c r="U6062" s="4"/>
    </row>
    <row r="6063" spans="20:21" ht="12">
      <c r="T6063" s="4"/>
      <c r="U6063" s="4"/>
    </row>
    <row r="6064" spans="20:21" ht="12">
      <c r="T6064" s="4"/>
      <c r="U6064" s="4"/>
    </row>
    <row r="6065" spans="20:21" ht="12">
      <c r="T6065" s="4"/>
      <c r="U6065" s="4"/>
    </row>
    <row r="6066" spans="20:21" ht="12">
      <c r="T6066" s="4"/>
      <c r="U6066" s="4"/>
    </row>
    <row r="6067" spans="20:21" ht="12">
      <c r="T6067" s="4"/>
      <c r="U6067" s="4"/>
    </row>
    <row r="6068" spans="20:21" ht="12">
      <c r="T6068" s="4"/>
      <c r="U6068" s="4"/>
    </row>
    <row r="6069" spans="20:21" ht="12">
      <c r="T6069" s="4"/>
      <c r="U6069" s="4"/>
    </row>
    <row r="6070" spans="20:21" ht="12">
      <c r="T6070" s="4"/>
      <c r="U6070" s="4"/>
    </row>
    <row r="6071" spans="20:21" ht="12">
      <c r="T6071" s="4"/>
      <c r="U6071" s="4"/>
    </row>
    <row r="6072" spans="20:21" ht="12">
      <c r="T6072" s="4"/>
      <c r="U6072" s="4"/>
    </row>
    <row r="6073" spans="20:21" ht="12">
      <c r="T6073" s="4"/>
      <c r="U6073" s="4"/>
    </row>
    <row r="6074" spans="20:21" ht="12">
      <c r="T6074" s="4"/>
      <c r="U6074" s="4"/>
    </row>
    <row r="6075" spans="20:21" ht="12">
      <c r="T6075" s="4"/>
      <c r="U6075" s="4"/>
    </row>
    <row r="6076" spans="20:21" ht="12">
      <c r="T6076" s="4"/>
      <c r="U6076" s="4"/>
    </row>
    <row r="6077" spans="20:21" ht="12">
      <c r="T6077" s="4"/>
      <c r="U6077" s="4"/>
    </row>
    <row r="6078" spans="20:21" ht="12">
      <c r="T6078" s="4"/>
      <c r="U6078" s="4"/>
    </row>
    <row r="6079" spans="20:21" ht="12">
      <c r="T6079" s="4"/>
      <c r="U6079" s="4"/>
    </row>
    <row r="6080" spans="20:21" ht="12">
      <c r="T6080" s="4"/>
      <c r="U6080" s="4"/>
    </row>
    <row r="6081" spans="20:21" ht="12">
      <c r="T6081" s="4"/>
      <c r="U6081" s="4"/>
    </row>
    <row r="6082" spans="20:21" ht="12">
      <c r="T6082" s="4"/>
      <c r="U6082" s="4"/>
    </row>
    <row r="6083" spans="20:21" ht="12">
      <c r="T6083" s="4"/>
      <c r="U6083" s="4"/>
    </row>
    <row r="6084" spans="20:21" ht="12">
      <c r="T6084" s="4"/>
      <c r="U6084" s="4"/>
    </row>
    <row r="6085" spans="20:21" ht="12">
      <c r="T6085" s="4"/>
      <c r="U6085" s="4"/>
    </row>
    <row r="6086" spans="20:21" ht="12">
      <c r="T6086" s="4"/>
      <c r="U6086" s="4"/>
    </row>
    <row r="6087" spans="20:21" ht="12">
      <c r="T6087" s="4"/>
      <c r="U6087" s="4"/>
    </row>
    <row r="6088" spans="20:21" ht="12">
      <c r="T6088" s="4"/>
      <c r="U6088" s="4"/>
    </row>
    <row r="6089" spans="20:21" ht="12">
      <c r="T6089" s="4"/>
      <c r="U6089" s="4"/>
    </row>
    <row r="6090" spans="20:21" ht="12">
      <c r="T6090" s="4"/>
      <c r="U6090" s="4"/>
    </row>
    <row r="6091" spans="20:21" ht="12">
      <c r="T6091" s="4"/>
      <c r="U6091" s="4"/>
    </row>
    <row r="6092" spans="20:21" ht="12">
      <c r="T6092" s="4"/>
      <c r="U6092" s="4"/>
    </row>
    <row r="6093" spans="20:21" ht="12">
      <c r="T6093" s="4"/>
      <c r="U6093" s="4"/>
    </row>
    <row r="6094" spans="20:21" ht="12">
      <c r="T6094" s="4"/>
      <c r="U6094" s="4"/>
    </row>
    <row r="6095" spans="20:21" ht="12">
      <c r="T6095" s="4"/>
      <c r="U6095" s="4"/>
    </row>
    <row r="6096" spans="20:21" ht="12">
      <c r="T6096" s="4"/>
      <c r="U6096" s="4"/>
    </row>
    <row r="6097" spans="20:21" ht="12">
      <c r="T6097" s="4"/>
      <c r="U6097" s="4"/>
    </row>
    <row r="6098" spans="20:21" ht="12">
      <c r="T6098" s="4"/>
      <c r="U6098" s="4"/>
    </row>
    <row r="6099" spans="20:21" ht="12">
      <c r="T6099" s="4"/>
      <c r="U6099" s="4"/>
    </row>
    <row r="6100" spans="20:21" ht="12">
      <c r="T6100" s="4"/>
      <c r="U6100" s="4"/>
    </row>
    <row r="6101" spans="20:21" ht="12">
      <c r="T6101" s="4"/>
      <c r="U6101" s="4"/>
    </row>
    <row r="6102" spans="20:21" ht="12">
      <c r="T6102" s="4"/>
      <c r="U6102" s="4"/>
    </row>
    <row r="6103" spans="20:21" ht="12">
      <c r="T6103" s="4"/>
      <c r="U6103" s="4"/>
    </row>
    <row r="6104" spans="20:21" ht="12">
      <c r="T6104" s="4"/>
      <c r="U6104" s="4"/>
    </row>
    <row r="6105" spans="20:21" ht="12">
      <c r="T6105" s="4"/>
      <c r="U6105" s="4"/>
    </row>
    <row r="6106" spans="20:21" ht="12">
      <c r="T6106" s="4"/>
      <c r="U6106" s="4"/>
    </row>
    <row r="6107" spans="20:21" ht="12">
      <c r="T6107" s="4"/>
      <c r="U6107" s="4"/>
    </row>
    <row r="6108" spans="20:21" ht="12">
      <c r="T6108" s="4"/>
      <c r="U6108" s="4"/>
    </row>
    <row r="6109" spans="20:21" ht="12">
      <c r="T6109" s="4"/>
      <c r="U6109" s="4"/>
    </row>
    <row r="6110" spans="20:21" ht="12">
      <c r="T6110" s="4"/>
      <c r="U6110" s="4"/>
    </row>
    <row r="6111" spans="20:21" ht="12">
      <c r="T6111" s="4"/>
      <c r="U6111" s="4"/>
    </row>
    <row r="6112" spans="20:21" ht="12">
      <c r="T6112" s="4"/>
      <c r="U6112" s="4"/>
    </row>
    <row r="6113" spans="20:21" ht="12">
      <c r="T6113" s="4"/>
      <c r="U6113" s="4"/>
    </row>
    <row r="6114" spans="20:21" ht="12">
      <c r="T6114" s="4"/>
      <c r="U6114" s="4"/>
    </row>
    <row r="6115" spans="20:21" ht="12">
      <c r="T6115" s="4"/>
      <c r="U6115" s="4"/>
    </row>
    <row r="6116" spans="20:21" ht="12">
      <c r="T6116" s="4"/>
      <c r="U6116" s="4"/>
    </row>
    <row r="6117" spans="20:21" ht="12">
      <c r="T6117" s="4"/>
      <c r="U6117" s="4"/>
    </row>
    <row r="6118" spans="20:21" ht="12">
      <c r="T6118" s="4"/>
      <c r="U6118" s="4"/>
    </row>
    <row r="6119" spans="20:21" ht="12">
      <c r="T6119" s="4"/>
      <c r="U6119" s="4"/>
    </row>
    <row r="6120" spans="20:21" ht="12">
      <c r="T6120" s="4"/>
      <c r="U6120" s="4"/>
    </row>
    <row r="6121" spans="20:21" ht="12">
      <c r="T6121" s="4"/>
      <c r="U6121" s="4"/>
    </row>
    <row r="6122" spans="20:21" ht="12">
      <c r="T6122" s="4"/>
      <c r="U6122" s="4"/>
    </row>
    <row r="6123" spans="20:21" ht="12">
      <c r="T6123" s="4"/>
      <c r="U6123" s="4"/>
    </row>
    <row r="6124" spans="20:21" ht="12">
      <c r="T6124" s="4"/>
      <c r="U6124" s="4"/>
    </row>
    <row r="6125" spans="20:21" ht="12">
      <c r="T6125" s="4"/>
      <c r="U6125" s="4"/>
    </row>
    <row r="6126" spans="20:21" ht="12">
      <c r="T6126" s="4"/>
      <c r="U6126" s="4"/>
    </row>
    <row r="6127" spans="20:21" ht="12">
      <c r="T6127" s="4"/>
      <c r="U6127" s="4"/>
    </row>
    <row r="6128" spans="20:21" ht="12">
      <c r="T6128" s="4"/>
      <c r="U6128" s="4"/>
    </row>
    <row r="6129" spans="20:21" ht="12">
      <c r="T6129" s="4"/>
      <c r="U6129" s="4"/>
    </row>
    <row r="6130" spans="20:21" ht="12">
      <c r="T6130" s="4"/>
      <c r="U6130" s="4"/>
    </row>
    <row r="6131" spans="20:21" ht="12">
      <c r="T6131" s="4"/>
      <c r="U6131" s="4"/>
    </row>
    <row r="6132" spans="20:21" ht="12">
      <c r="T6132" s="4"/>
      <c r="U6132" s="4"/>
    </row>
    <row r="6133" spans="20:21" ht="12">
      <c r="T6133" s="4"/>
      <c r="U6133" s="4"/>
    </row>
    <row r="6134" spans="20:21" ht="12">
      <c r="T6134" s="4"/>
      <c r="U6134" s="4"/>
    </row>
    <row r="6135" spans="20:21" ht="12">
      <c r="T6135" s="4"/>
      <c r="U6135" s="4"/>
    </row>
    <row r="6136" spans="20:21" ht="12">
      <c r="T6136" s="4"/>
      <c r="U6136" s="4"/>
    </row>
    <row r="6137" spans="20:21" ht="12">
      <c r="T6137" s="4"/>
      <c r="U6137" s="4"/>
    </row>
    <row r="6138" spans="20:21" ht="12">
      <c r="T6138" s="4"/>
      <c r="U6138" s="4"/>
    </row>
    <row r="6139" spans="20:21" ht="12">
      <c r="T6139" s="4"/>
      <c r="U6139" s="4"/>
    </row>
    <row r="6140" spans="20:21" ht="12">
      <c r="T6140" s="4"/>
      <c r="U6140" s="4"/>
    </row>
    <row r="6141" spans="20:21" ht="12">
      <c r="T6141" s="4"/>
      <c r="U6141" s="4"/>
    </row>
    <row r="6142" spans="20:21" ht="12">
      <c r="T6142" s="4"/>
      <c r="U6142" s="4"/>
    </row>
    <row r="6143" spans="20:21" ht="12">
      <c r="T6143" s="4"/>
      <c r="U6143" s="4"/>
    </row>
    <row r="6144" spans="20:21" ht="12">
      <c r="T6144" s="4"/>
      <c r="U6144" s="4"/>
    </row>
    <row r="6145" spans="20:21" ht="12">
      <c r="T6145" s="4"/>
      <c r="U6145" s="4"/>
    </row>
    <row r="6146" spans="20:21" ht="12">
      <c r="T6146" s="4"/>
      <c r="U6146" s="4"/>
    </row>
    <row r="6147" spans="20:21" ht="12">
      <c r="T6147" s="4"/>
      <c r="U6147" s="4"/>
    </row>
    <row r="6148" spans="20:21" ht="12">
      <c r="T6148" s="4"/>
      <c r="U6148" s="4"/>
    </row>
    <row r="6149" spans="20:21" ht="12">
      <c r="T6149" s="4"/>
      <c r="U6149" s="4"/>
    </row>
    <row r="6150" spans="20:21" ht="12">
      <c r="T6150" s="4"/>
      <c r="U6150" s="4"/>
    </row>
    <row r="6151" spans="20:21" ht="12">
      <c r="T6151" s="4"/>
      <c r="U6151" s="4"/>
    </row>
    <row r="6152" spans="20:21" ht="12">
      <c r="T6152" s="4"/>
      <c r="U6152" s="4"/>
    </row>
    <row r="6153" spans="20:21" ht="12">
      <c r="T6153" s="4"/>
      <c r="U6153" s="4"/>
    </row>
    <row r="6154" spans="20:21" ht="12">
      <c r="T6154" s="4"/>
      <c r="U6154" s="4"/>
    </row>
    <row r="6155" spans="20:21" ht="12">
      <c r="T6155" s="4"/>
      <c r="U6155" s="4"/>
    </row>
    <row r="6156" spans="20:21" ht="12">
      <c r="T6156" s="4"/>
      <c r="U6156" s="4"/>
    </row>
    <row r="6157" spans="20:21" ht="12">
      <c r="T6157" s="4"/>
      <c r="U6157" s="4"/>
    </row>
    <row r="6158" spans="20:21" ht="12">
      <c r="T6158" s="4"/>
      <c r="U6158" s="4"/>
    </row>
    <row r="6159" spans="20:21" ht="12">
      <c r="T6159" s="4"/>
      <c r="U6159" s="4"/>
    </row>
    <row r="6160" spans="20:21" ht="12">
      <c r="T6160" s="4"/>
      <c r="U6160" s="4"/>
    </row>
    <row r="6161" spans="20:21" ht="12">
      <c r="T6161" s="4"/>
      <c r="U6161" s="4"/>
    </row>
    <row r="6162" spans="20:21" ht="12">
      <c r="T6162" s="4"/>
      <c r="U6162" s="4"/>
    </row>
    <row r="6163" spans="20:21" ht="12">
      <c r="T6163" s="4"/>
      <c r="U6163" s="4"/>
    </row>
    <row r="6164" spans="20:21" ht="12">
      <c r="T6164" s="4"/>
      <c r="U6164" s="4"/>
    </row>
    <row r="6165" spans="20:21" ht="12">
      <c r="T6165" s="4"/>
      <c r="U6165" s="4"/>
    </row>
    <row r="6166" spans="20:21" ht="12">
      <c r="T6166" s="4"/>
      <c r="U6166" s="4"/>
    </row>
    <row r="6167" spans="20:21" ht="12">
      <c r="T6167" s="4"/>
      <c r="U6167" s="4"/>
    </row>
    <row r="6168" spans="20:21" ht="12">
      <c r="T6168" s="4"/>
      <c r="U6168" s="4"/>
    </row>
    <row r="6169" spans="20:21" ht="12">
      <c r="T6169" s="4"/>
      <c r="U6169" s="4"/>
    </row>
    <row r="6170" spans="20:21" ht="12">
      <c r="T6170" s="4"/>
      <c r="U6170" s="4"/>
    </row>
    <row r="6171" spans="20:21" ht="12">
      <c r="T6171" s="4"/>
      <c r="U6171" s="4"/>
    </row>
    <row r="6172" spans="20:21" ht="12">
      <c r="T6172" s="4"/>
      <c r="U6172" s="4"/>
    </row>
    <row r="6173" spans="20:21" ht="12">
      <c r="T6173" s="4"/>
      <c r="U6173" s="4"/>
    </row>
    <row r="6174" spans="20:21" ht="12">
      <c r="T6174" s="4"/>
      <c r="U6174" s="4"/>
    </row>
    <row r="6175" spans="20:21" ht="12">
      <c r="T6175" s="4"/>
      <c r="U6175" s="4"/>
    </row>
    <row r="6176" spans="20:21" ht="12">
      <c r="T6176" s="4"/>
      <c r="U6176" s="4"/>
    </row>
    <row r="6177" spans="20:21" ht="12">
      <c r="T6177" s="4"/>
      <c r="U6177" s="4"/>
    </row>
    <row r="6178" spans="20:21" ht="12">
      <c r="T6178" s="4"/>
      <c r="U6178" s="4"/>
    </row>
    <row r="6179" spans="20:21" ht="12">
      <c r="T6179" s="4"/>
      <c r="U6179" s="4"/>
    </row>
    <row r="6180" spans="20:21" ht="12">
      <c r="T6180" s="4"/>
      <c r="U6180" s="4"/>
    </row>
    <row r="6181" spans="20:21" ht="12">
      <c r="T6181" s="4"/>
      <c r="U6181" s="4"/>
    </row>
    <row r="6182" spans="20:21" ht="12">
      <c r="T6182" s="4"/>
      <c r="U6182" s="4"/>
    </row>
    <row r="6183" spans="20:21" ht="12">
      <c r="T6183" s="4"/>
      <c r="U6183" s="4"/>
    </row>
    <row r="6184" spans="20:21" ht="12">
      <c r="T6184" s="4"/>
      <c r="U6184" s="4"/>
    </row>
    <row r="6185" spans="20:21" ht="12">
      <c r="T6185" s="4"/>
      <c r="U6185" s="4"/>
    </row>
    <row r="6186" spans="20:21" ht="12">
      <c r="T6186" s="4"/>
      <c r="U6186" s="4"/>
    </row>
    <row r="6187" spans="20:21" ht="12">
      <c r="T6187" s="4"/>
      <c r="U6187" s="4"/>
    </row>
    <row r="6188" spans="20:21" ht="12">
      <c r="T6188" s="4"/>
      <c r="U6188" s="4"/>
    </row>
    <row r="6189" spans="20:21" ht="12">
      <c r="T6189" s="4"/>
      <c r="U6189" s="4"/>
    </row>
    <row r="6190" spans="20:21" ht="12">
      <c r="T6190" s="4"/>
      <c r="U6190" s="4"/>
    </row>
    <row r="6191" spans="20:21" ht="12">
      <c r="T6191" s="4"/>
      <c r="U6191" s="4"/>
    </row>
    <row r="6192" spans="20:21" ht="12">
      <c r="T6192" s="4"/>
      <c r="U6192" s="4"/>
    </row>
    <row r="6193" spans="20:21" ht="12">
      <c r="T6193" s="4"/>
      <c r="U6193" s="4"/>
    </row>
    <row r="6194" spans="20:21" ht="12">
      <c r="T6194" s="4"/>
      <c r="U6194" s="4"/>
    </row>
    <row r="6195" spans="20:21" ht="12">
      <c r="T6195" s="4"/>
      <c r="U6195" s="4"/>
    </row>
    <row r="6196" spans="20:21" ht="12">
      <c r="T6196" s="4"/>
      <c r="U6196" s="4"/>
    </row>
    <row r="6197" spans="20:21" ht="12">
      <c r="T6197" s="4"/>
      <c r="U6197" s="4"/>
    </row>
    <row r="6198" spans="20:21" ht="12">
      <c r="T6198" s="4"/>
      <c r="U6198" s="4"/>
    </row>
    <row r="6199" spans="20:21" ht="12">
      <c r="T6199" s="4"/>
      <c r="U6199" s="4"/>
    </row>
    <row r="6200" spans="20:21" ht="12">
      <c r="T6200" s="4"/>
      <c r="U6200" s="4"/>
    </row>
    <row r="6201" spans="20:21" ht="12">
      <c r="T6201" s="4"/>
      <c r="U6201" s="4"/>
    </row>
    <row r="6202" spans="20:21" ht="12">
      <c r="T6202" s="4"/>
      <c r="U6202" s="4"/>
    </row>
    <row r="6203" spans="20:21" ht="12">
      <c r="T6203" s="4"/>
      <c r="U6203" s="4"/>
    </row>
    <row r="6204" spans="20:21" ht="12">
      <c r="T6204" s="4"/>
      <c r="U6204" s="4"/>
    </row>
    <row r="6205" spans="20:21" ht="12">
      <c r="T6205" s="4"/>
      <c r="U6205" s="4"/>
    </row>
    <row r="6206" spans="20:21" ht="12">
      <c r="T6206" s="4"/>
      <c r="U6206" s="4"/>
    </row>
    <row r="6207" spans="20:21" ht="12">
      <c r="T6207" s="4"/>
      <c r="U6207" s="4"/>
    </row>
    <row r="6208" spans="20:21" ht="12">
      <c r="T6208" s="4"/>
      <c r="U6208" s="4"/>
    </row>
    <row r="6209" spans="20:21" ht="12">
      <c r="T6209" s="4"/>
      <c r="U6209" s="4"/>
    </row>
    <row r="6210" spans="20:21" ht="12">
      <c r="T6210" s="4"/>
      <c r="U6210" s="4"/>
    </row>
    <row r="6211" spans="20:21" ht="12">
      <c r="T6211" s="4"/>
      <c r="U6211" s="4"/>
    </row>
    <row r="6212" spans="20:21" ht="12">
      <c r="T6212" s="4"/>
      <c r="U6212" s="4"/>
    </row>
    <row r="6213" spans="20:21" ht="12">
      <c r="T6213" s="4"/>
      <c r="U6213" s="4"/>
    </row>
    <row r="6214" spans="20:21" ht="12">
      <c r="T6214" s="4"/>
      <c r="U6214" s="4"/>
    </row>
    <row r="6215" spans="20:21" ht="12">
      <c r="T6215" s="4"/>
      <c r="U6215" s="4"/>
    </row>
    <row r="6216" spans="20:21" ht="12">
      <c r="T6216" s="4"/>
      <c r="U6216" s="4"/>
    </row>
    <row r="6217" spans="20:21" ht="12">
      <c r="T6217" s="4"/>
      <c r="U6217" s="4"/>
    </row>
    <row r="6218" spans="20:21" ht="12">
      <c r="T6218" s="4"/>
      <c r="U6218" s="4"/>
    </row>
    <row r="6219" spans="20:21" ht="12">
      <c r="T6219" s="4"/>
      <c r="U6219" s="4"/>
    </row>
    <row r="6220" spans="20:21" ht="12">
      <c r="T6220" s="4"/>
      <c r="U6220" s="4"/>
    </row>
    <row r="6221" spans="20:21" ht="12">
      <c r="T6221" s="4"/>
      <c r="U6221" s="4"/>
    </row>
    <row r="6222" spans="20:21" ht="12">
      <c r="T6222" s="4"/>
      <c r="U6222" s="4"/>
    </row>
    <row r="6223" spans="20:21" ht="12">
      <c r="T6223" s="4"/>
      <c r="U6223" s="4"/>
    </row>
    <row r="6224" spans="20:21" ht="12">
      <c r="T6224" s="4"/>
      <c r="U6224" s="4"/>
    </row>
    <row r="6225" spans="20:21" ht="12">
      <c r="T6225" s="4"/>
      <c r="U6225" s="4"/>
    </row>
    <row r="6226" spans="20:21" ht="12">
      <c r="T6226" s="4"/>
      <c r="U6226" s="4"/>
    </row>
    <row r="6227" spans="20:21" ht="12">
      <c r="T6227" s="4"/>
      <c r="U6227" s="4"/>
    </row>
    <row r="6228" spans="20:21" ht="12">
      <c r="T6228" s="4"/>
      <c r="U6228" s="4"/>
    </row>
    <row r="6229" spans="20:21" ht="12">
      <c r="T6229" s="4"/>
      <c r="U6229" s="4"/>
    </row>
    <row r="6230" spans="20:21" ht="12">
      <c r="T6230" s="4"/>
      <c r="U6230" s="4"/>
    </row>
    <row r="6231" spans="20:21" ht="12">
      <c r="T6231" s="4"/>
      <c r="U6231" s="4"/>
    </row>
    <row r="6232" spans="20:21" ht="12">
      <c r="T6232" s="4"/>
      <c r="U6232" s="4"/>
    </row>
    <row r="6233" spans="20:21" ht="12">
      <c r="T6233" s="4"/>
      <c r="U6233" s="4"/>
    </row>
    <row r="6234" spans="20:21" ht="12">
      <c r="T6234" s="4"/>
      <c r="U6234" s="4"/>
    </row>
    <row r="6235" spans="20:21" ht="12">
      <c r="T6235" s="4"/>
      <c r="U6235" s="4"/>
    </row>
    <row r="6236" spans="20:21" ht="12">
      <c r="T6236" s="4"/>
      <c r="U6236" s="4"/>
    </row>
    <row r="6237" spans="20:21" ht="12">
      <c r="T6237" s="4"/>
      <c r="U6237" s="4"/>
    </row>
    <row r="6238" spans="20:21" ht="12">
      <c r="T6238" s="4"/>
      <c r="U6238" s="4"/>
    </row>
    <row r="6239" spans="20:21" ht="12">
      <c r="T6239" s="4"/>
      <c r="U6239" s="4"/>
    </row>
    <row r="6240" spans="20:21" ht="12">
      <c r="T6240" s="4"/>
      <c r="U6240" s="4"/>
    </row>
    <row r="6241" spans="20:21" ht="12">
      <c r="T6241" s="4"/>
      <c r="U6241" s="4"/>
    </row>
    <row r="6242" spans="20:21" ht="12">
      <c r="T6242" s="4"/>
      <c r="U6242" s="4"/>
    </row>
    <row r="6243" spans="20:21" ht="12">
      <c r="T6243" s="4"/>
      <c r="U6243" s="4"/>
    </row>
    <row r="6244" spans="20:21" ht="12">
      <c r="T6244" s="4"/>
      <c r="U6244" s="4"/>
    </row>
    <row r="6245" spans="20:21" ht="12">
      <c r="T6245" s="4"/>
      <c r="U6245" s="4"/>
    </row>
    <row r="6246" spans="20:21" ht="12">
      <c r="T6246" s="4"/>
      <c r="U6246" s="4"/>
    </row>
    <row r="6247" spans="20:21" ht="12">
      <c r="T6247" s="4"/>
      <c r="U6247" s="4"/>
    </row>
    <row r="6248" spans="20:21" ht="12">
      <c r="T6248" s="4"/>
      <c r="U6248" s="4"/>
    </row>
    <row r="6249" spans="20:21" ht="12">
      <c r="T6249" s="4"/>
      <c r="U6249" s="4"/>
    </row>
    <row r="6250" spans="20:21" ht="12">
      <c r="T6250" s="4"/>
      <c r="U6250" s="4"/>
    </row>
    <row r="6251" spans="20:21" ht="12">
      <c r="T6251" s="4"/>
      <c r="U6251" s="4"/>
    </row>
    <row r="6252" spans="20:21" ht="12">
      <c r="T6252" s="4"/>
      <c r="U6252" s="4"/>
    </row>
    <row r="6253" spans="20:21" ht="12">
      <c r="T6253" s="4"/>
      <c r="U6253" s="4"/>
    </row>
    <row r="6254" spans="20:21" ht="12">
      <c r="T6254" s="4"/>
      <c r="U6254" s="4"/>
    </row>
    <row r="6255" spans="20:21" ht="12">
      <c r="T6255" s="4"/>
      <c r="U6255" s="4"/>
    </row>
    <row r="6256" spans="20:21" ht="12">
      <c r="T6256" s="4"/>
      <c r="U6256" s="4"/>
    </row>
    <row r="6257" spans="20:21" ht="12">
      <c r="T6257" s="4"/>
      <c r="U6257" s="4"/>
    </row>
    <row r="6258" spans="20:21" ht="12">
      <c r="T6258" s="4"/>
      <c r="U6258" s="4"/>
    </row>
    <row r="6259" spans="20:21" ht="12">
      <c r="T6259" s="4"/>
      <c r="U6259" s="4"/>
    </row>
    <row r="6260" spans="20:21" ht="12">
      <c r="T6260" s="4"/>
      <c r="U6260" s="4"/>
    </row>
    <row r="6261" spans="20:21" ht="12">
      <c r="T6261" s="4"/>
      <c r="U6261" s="4"/>
    </row>
    <row r="6262" spans="20:21" ht="12">
      <c r="T6262" s="4"/>
      <c r="U6262" s="4"/>
    </row>
    <row r="6263" spans="20:21" ht="12">
      <c r="T6263" s="4"/>
      <c r="U6263" s="4"/>
    </row>
    <row r="6264" spans="20:21" ht="12">
      <c r="T6264" s="4"/>
      <c r="U6264" s="4"/>
    </row>
    <row r="6265" spans="20:21" ht="12">
      <c r="T6265" s="4"/>
      <c r="U6265" s="4"/>
    </row>
    <row r="6266" spans="20:21" ht="12">
      <c r="T6266" s="4"/>
      <c r="U6266" s="4"/>
    </row>
    <row r="6267" spans="20:21" ht="12">
      <c r="T6267" s="4"/>
      <c r="U6267" s="4"/>
    </row>
    <row r="6268" spans="20:21" ht="12">
      <c r="T6268" s="4"/>
      <c r="U6268" s="4"/>
    </row>
    <row r="6269" spans="20:21" ht="12">
      <c r="T6269" s="4"/>
      <c r="U6269" s="4"/>
    </row>
    <row r="6270" spans="20:21" ht="12">
      <c r="T6270" s="4"/>
      <c r="U6270" s="4"/>
    </row>
    <row r="6271" spans="20:21" ht="12">
      <c r="T6271" s="4"/>
      <c r="U6271" s="4"/>
    </row>
    <row r="6272" spans="20:21" ht="12">
      <c r="T6272" s="4"/>
      <c r="U6272" s="4"/>
    </row>
    <row r="6273" spans="20:21" ht="12">
      <c r="T6273" s="4"/>
      <c r="U6273" s="4"/>
    </row>
    <row r="6274" spans="20:21" ht="12">
      <c r="T6274" s="4"/>
      <c r="U6274" s="4"/>
    </row>
    <row r="6275" spans="20:21" ht="12">
      <c r="T6275" s="4"/>
      <c r="U6275" s="4"/>
    </row>
    <row r="6276" spans="20:21" ht="12">
      <c r="T6276" s="4"/>
      <c r="U6276" s="4"/>
    </row>
    <row r="6277" spans="20:21" ht="12">
      <c r="T6277" s="4"/>
      <c r="U6277" s="4"/>
    </row>
    <row r="6278" spans="20:21" ht="12">
      <c r="T6278" s="4"/>
      <c r="U6278" s="4"/>
    </row>
    <row r="6279" spans="20:21" ht="12">
      <c r="T6279" s="4"/>
      <c r="U6279" s="4"/>
    </row>
    <row r="6280" spans="20:21" ht="12">
      <c r="T6280" s="4"/>
      <c r="U6280" s="4"/>
    </row>
    <row r="6281" spans="20:21" ht="12">
      <c r="T6281" s="4"/>
      <c r="U6281" s="4"/>
    </row>
    <row r="6282" spans="20:21" ht="12">
      <c r="T6282" s="4"/>
      <c r="U6282" s="4"/>
    </row>
    <row r="6283" spans="20:21" ht="12">
      <c r="T6283" s="4"/>
      <c r="U6283" s="4"/>
    </row>
    <row r="6284" spans="20:21" ht="12">
      <c r="T6284" s="4"/>
      <c r="U6284" s="4"/>
    </row>
    <row r="6285" spans="20:21" ht="12">
      <c r="T6285" s="4"/>
      <c r="U6285" s="4"/>
    </row>
    <row r="6286" spans="20:21" ht="12">
      <c r="T6286" s="4"/>
      <c r="U6286" s="4"/>
    </row>
    <row r="6287" spans="20:21" ht="12">
      <c r="T6287" s="4"/>
      <c r="U6287" s="4"/>
    </row>
    <row r="6288" spans="20:21" ht="12">
      <c r="T6288" s="4"/>
      <c r="U6288" s="4"/>
    </row>
    <row r="6289" spans="20:21" ht="12">
      <c r="T6289" s="4"/>
      <c r="U6289" s="4"/>
    </row>
    <row r="6290" spans="20:21" ht="12">
      <c r="T6290" s="4"/>
      <c r="U6290" s="4"/>
    </row>
    <row r="6291" spans="20:21" ht="12">
      <c r="T6291" s="4"/>
      <c r="U6291" s="4"/>
    </row>
    <row r="6292" spans="20:21" ht="12">
      <c r="T6292" s="4"/>
      <c r="U6292" s="4"/>
    </row>
    <row r="6293" spans="20:21" ht="12">
      <c r="T6293" s="4"/>
      <c r="U6293" s="4"/>
    </row>
    <row r="6294" spans="20:21" ht="12">
      <c r="T6294" s="4"/>
      <c r="U6294" s="4"/>
    </row>
    <row r="6295" spans="20:21" ht="12">
      <c r="T6295" s="4"/>
      <c r="U6295" s="4"/>
    </row>
    <row r="6296" spans="20:21" ht="12">
      <c r="T6296" s="4"/>
      <c r="U6296" s="4"/>
    </row>
    <row r="6297" spans="20:21" ht="12">
      <c r="T6297" s="4"/>
      <c r="U6297" s="4"/>
    </row>
    <row r="6298" spans="20:21" ht="12">
      <c r="T6298" s="4"/>
      <c r="U6298" s="4"/>
    </row>
    <row r="6299" spans="20:21" ht="12">
      <c r="T6299" s="4"/>
      <c r="U6299" s="4"/>
    </row>
    <row r="6300" spans="20:21" ht="12">
      <c r="T6300" s="4"/>
      <c r="U6300" s="4"/>
    </row>
    <row r="6301" spans="20:21" ht="12">
      <c r="T6301" s="4"/>
      <c r="U6301" s="4"/>
    </row>
    <row r="6302" spans="20:21" ht="12">
      <c r="T6302" s="4"/>
      <c r="U6302" s="4"/>
    </row>
    <row r="6303" spans="20:21" ht="12">
      <c r="T6303" s="4"/>
      <c r="U6303" s="4"/>
    </row>
    <row r="6304" spans="20:21" ht="12">
      <c r="T6304" s="4"/>
      <c r="U6304" s="4"/>
    </row>
    <row r="6305" spans="20:21" ht="12">
      <c r="T6305" s="4"/>
      <c r="U6305" s="4"/>
    </row>
    <row r="6306" spans="20:21" ht="12">
      <c r="T6306" s="4"/>
      <c r="U6306" s="4"/>
    </row>
    <row r="6307" spans="20:21" ht="12">
      <c r="T6307" s="4"/>
      <c r="U6307" s="4"/>
    </row>
    <row r="6308" spans="20:21" ht="12">
      <c r="T6308" s="4"/>
      <c r="U6308" s="4"/>
    </row>
    <row r="6309" spans="20:21" ht="12">
      <c r="T6309" s="4"/>
      <c r="U6309" s="4"/>
    </row>
    <row r="6310" spans="20:21" ht="12">
      <c r="T6310" s="4"/>
      <c r="U6310" s="4"/>
    </row>
    <row r="6311" spans="20:21" ht="12">
      <c r="T6311" s="4"/>
      <c r="U6311" s="4"/>
    </row>
    <row r="6312" spans="20:21" ht="12">
      <c r="T6312" s="4"/>
      <c r="U6312" s="4"/>
    </row>
    <row r="6313" spans="20:21" ht="12">
      <c r="T6313" s="4"/>
      <c r="U6313" s="4"/>
    </row>
    <row r="6314" spans="20:21" ht="12">
      <c r="T6314" s="4"/>
      <c r="U6314" s="4"/>
    </row>
    <row r="6315" spans="20:21" ht="12">
      <c r="T6315" s="4"/>
      <c r="U6315" s="4"/>
    </row>
    <row r="6316" spans="20:21" ht="12">
      <c r="T6316" s="4"/>
      <c r="U6316" s="4"/>
    </row>
    <row r="6317" spans="20:21" ht="12">
      <c r="T6317" s="4"/>
      <c r="U6317" s="4"/>
    </row>
    <row r="6318" spans="20:21" ht="12">
      <c r="T6318" s="4"/>
      <c r="U6318" s="4"/>
    </row>
    <row r="6319" spans="20:21" ht="12">
      <c r="T6319" s="4"/>
      <c r="U6319" s="4"/>
    </row>
    <row r="6320" spans="20:21" ht="12">
      <c r="T6320" s="4"/>
      <c r="U6320" s="4"/>
    </row>
    <row r="6321" spans="20:21" ht="12">
      <c r="T6321" s="4"/>
      <c r="U6321" s="4"/>
    </row>
    <row r="6322" spans="20:21" ht="12">
      <c r="T6322" s="4"/>
      <c r="U6322" s="4"/>
    </row>
    <row r="6323" spans="20:21" ht="12">
      <c r="T6323" s="4"/>
      <c r="U6323" s="4"/>
    </row>
    <row r="6324" spans="20:21" ht="12">
      <c r="T6324" s="4"/>
      <c r="U6324" s="4"/>
    </row>
    <row r="6325" spans="20:21" ht="12">
      <c r="T6325" s="4"/>
      <c r="U6325" s="4"/>
    </row>
    <row r="6326" spans="20:21" ht="12">
      <c r="T6326" s="4"/>
      <c r="U6326" s="4"/>
    </row>
    <row r="6327" spans="20:21" ht="12">
      <c r="T6327" s="4"/>
      <c r="U6327" s="4"/>
    </row>
    <row r="6328" spans="20:21" ht="12">
      <c r="T6328" s="4"/>
      <c r="U6328" s="4"/>
    </row>
    <row r="6329" spans="20:21" ht="12">
      <c r="T6329" s="4"/>
      <c r="U6329" s="4"/>
    </row>
    <row r="6330" spans="20:21" ht="12">
      <c r="T6330" s="4"/>
      <c r="U6330" s="4"/>
    </row>
    <row r="6331" spans="20:21" ht="12">
      <c r="T6331" s="4"/>
      <c r="U6331" s="4"/>
    </row>
    <row r="6332" spans="20:21" ht="12">
      <c r="T6332" s="4"/>
      <c r="U6332" s="4"/>
    </row>
    <row r="6333" spans="20:21" ht="12">
      <c r="T6333" s="4"/>
      <c r="U6333" s="4"/>
    </row>
    <row r="6334" spans="20:21" ht="12">
      <c r="T6334" s="4"/>
      <c r="U6334" s="4"/>
    </row>
    <row r="6335" spans="20:21" ht="12">
      <c r="T6335" s="4"/>
      <c r="U6335" s="4"/>
    </row>
    <row r="6336" spans="20:21" ht="12">
      <c r="T6336" s="4"/>
      <c r="U6336" s="4"/>
    </row>
    <row r="6337" spans="20:21" ht="12">
      <c r="T6337" s="4"/>
      <c r="U6337" s="4"/>
    </row>
    <row r="6338" spans="20:21" ht="12">
      <c r="T6338" s="4"/>
      <c r="U6338" s="4"/>
    </row>
    <row r="6339" spans="20:21" ht="12">
      <c r="T6339" s="4"/>
      <c r="U6339" s="4"/>
    </row>
    <row r="6340" spans="20:21" ht="12">
      <c r="T6340" s="4"/>
      <c r="U6340" s="4"/>
    </row>
    <row r="6341" spans="20:21" ht="12">
      <c r="T6341" s="4"/>
      <c r="U6341" s="4"/>
    </row>
    <row r="6342" spans="20:21" ht="12">
      <c r="T6342" s="4"/>
      <c r="U6342" s="4"/>
    </row>
    <row r="6343" spans="20:21" ht="12">
      <c r="T6343" s="4"/>
      <c r="U6343" s="4"/>
    </row>
    <row r="6344" spans="20:21" ht="12">
      <c r="T6344" s="4"/>
      <c r="U6344" s="4"/>
    </row>
    <row r="6345" spans="20:21" ht="12">
      <c r="T6345" s="4"/>
      <c r="U6345" s="4"/>
    </row>
    <row r="6346" spans="20:21" ht="12">
      <c r="T6346" s="4"/>
      <c r="U6346" s="4"/>
    </row>
    <row r="6347" spans="20:21" ht="12">
      <c r="T6347" s="4"/>
      <c r="U6347" s="4"/>
    </row>
    <row r="6348" spans="20:21" ht="12">
      <c r="T6348" s="4"/>
      <c r="U6348" s="4"/>
    </row>
    <row r="6349" spans="20:21" ht="12">
      <c r="T6349" s="4"/>
      <c r="U6349" s="4"/>
    </row>
    <row r="6350" spans="20:21" ht="12">
      <c r="T6350" s="4"/>
      <c r="U6350" s="4"/>
    </row>
    <row r="6351" spans="20:21" ht="12">
      <c r="T6351" s="4"/>
      <c r="U6351" s="4"/>
    </row>
    <row r="6352" spans="20:21" ht="12">
      <c r="T6352" s="4"/>
      <c r="U6352" s="4"/>
    </row>
    <row r="6353" spans="20:21" ht="12">
      <c r="T6353" s="4"/>
      <c r="U6353" s="4"/>
    </row>
    <row r="6354" spans="20:21" ht="12">
      <c r="T6354" s="4"/>
      <c r="U6354" s="4"/>
    </row>
    <row r="6355" spans="20:21" ht="12">
      <c r="T6355" s="4"/>
      <c r="U6355" s="4"/>
    </row>
    <row r="6356" spans="20:21" ht="12">
      <c r="T6356" s="4"/>
      <c r="U6356" s="4"/>
    </row>
    <row r="6357" spans="20:21" ht="12">
      <c r="T6357" s="4"/>
      <c r="U6357" s="4"/>
    </row>
    <row r="6358" spans="20:21" ht="12">
      <c r="T6358" s="4"/>
      <c r="U6358" s="4"/>
    </row>
    <row r="6359" spans="20:21" ht="12">
      <c r="T6359" s="4"/>
      <c r="U6359" s="4"/>
    </row>
    <row r="6360" spans="20:21" ht="12">
      <c r="T6360" s="4"/>
      <c r="U6360" s="4"/>
    </row>
    <row r="6361" spans="20:21" ht="12">
      <c r="T6361" s="4"/>
      <c r="U6361" s="4"/>
    </row>
    <row r="6362" spans="20:21" ht="12">
      <c r="T6362" s="4"/>
      <c r="U6362" s="4"/>
    </row>
    <row r="6363" spans="20:21" ht="12">
      <c r="T6363" s="4"/>
      <c r="U6363" s="4"/>
    </row>
    <row r="6364" spans="20:21" ht="12">
      <c r="T6364" s="4"/>
      <c r="U6364" s="4"/>
    </row>
    <row r="6365" spans="20:21" ht="12">
      <c r="T6365" s="4"/>
      <c r="U6365" s="4"/>
    </row>
    <row r="6366" spans="20:21" ht="12">
      <c r="T6366" s="4"/>
      <c r="U6366" s="4"/>
    </row>
    <row r="6367" spans="20:21" ht="12">
      <c r="T6367" s="4"/>
      <c r="U6367" s="4"/>
    </row>
    <row r="6368" spans="20:21" ht="12">
      <c r="T6368" s="4"/>
      <c r="U6368" s="4"/>
    </row>
    <row r="6369" spans="20:21" ht="12">
      <c r="T6369" s="4"/>
      <c r="U6369" s="4"/>
    </row>
    <row r="6370" spans="20:21" ht="12">
      <c r="T6370" s="4"/>
      <c r="U6370" s="4"/>
    </row>
    <row r="6371" spans="20:21" ht="12">
      <c r="T6371" s="4"/>
      <c r="U6371" s="4"/>
    </row>
    <row r="6372" spans="20:21" ht="12">
      <c r="T6372" s="4"/>
      <c r="U6372" s="4"/>
    </row>
    <row r="6373" spans="20:21" ht="12">
      <c r="T6373" s="4"/>
      <c r="U6373" s="4"/>
    </row>
    <row r="6374" spans="20:21" ht="12">
      <c r="T6374" s="4"/>
      <c r="U6374" s="4"/>
    </row>
    <row r="6375" spans="20:21" ht="12">
      <c r="T6375" s="4"/>
      <c r="U6375" s="4"/>
    </row>
    <row r="6376" spans="20:21" ht="12">
      <c r="T6376" s="4"/>
      <c r="U6376" s="4"/>
    </row>
    <row r="6377" spans="20:21" ht="12">
      <c r="T6377" s="4"/>
      <c r="U6377" s="4"/>
    </row>
    <row r="6378" spans="20:21" ht="12">
      <c r="T6378" s="4"/>
      <c r="U6378" s="4"/>
    </row>
    <row r="6379" spans="20:21" ht="12">
      <c r="T6379" s="4"/>
      <c r="U6379" s="4"/>
    </row>
    <row r="6380" spans="20:21" ht="12">
      <c r="T6380" s="4"/>
      <c r="U6380" s="4"/>
    </row>
    <row r="6381" spans="20:21" ht="12">
      <c r="T6381" s="4"/>
      <c r="U6381" s="4"/>
    </row>
    <row r="6382" spans="20:21" ht="12">
      <c r="T6382" s="4"/>
      <c r="U6382" s="4"/>
    </row>
    <row r="6383" spans="20:21" ht="12">
      <c r="T6383" s="4"/>
      <c r="U6383" s="4"/>
    </row>
    <row r="6384" spans="20:21" ht="12">
      <c r="T6384" s="4"/>
      <c r="U6384" s="4"/>
    </row>
    <row r="6385" spans="20:21" ht="12">
      <c r="T6385" s="4"/>
      <c r="U6385" s="4"/>
    </row>
    <row r="6386" spans="20:21" ht="12">
      <c r="T6386" s="4"/>
      <c r="U6386" s="4"/>
    </row>
    <row r="6387" spans="20:21" ht="12">
      <c r="T6387" s="4"/>
      <c r="U6387" s="4"/>
    </row>
    <row r="6388" spans="20:21" ht="12">
      <c r="T6388" s="4"/>
      <c r="U6388" s="4"/>
    </row>
    <row r="6389" spans="20:21" ht="12">
      <c r="T6389" s="4"/>
      <c r="U6389" s="4"/>
    </row>
    <row r="6390" spans="20:21" ht="12">
      <c r="T6390" s="4"/>
      <c r="U6390" s="4"/>
    </row>
    <row r="6391" spans="20:21" ht="12">
      <c r="T6391" s="4"/>
      <c r="U6391" s="4"/>
    </row>
    <row r="6392" spans="20:21" ht="12">
      <c r="T6392" s="4"/>
      <c r="U6392" s="4"/>
    </row>
    <row r="6393" spans="20:21" ht="12">
      <c r="T6393" s="4"/>
      <c r="U6393" s="4"/>
    </row>
    <row r="6394" spans="20:21" ht="12">
      <c r="T6394" s="4"/>
      <c r="U6394" s="4"/>
    </row>
    <row r="6395" spans="20:21" ht="12">
      <c r="T6395" s="4"/>
      <c r="U6395" s="4"/>
    </row>
    <row r="6396" spans="20:21" ht="12">
      <c r="T6396" s="4"/>
      <c r="U6396" s="4"/>
    </row>
    <row r="6397" spans="20:21" ht="12">
      <c r="T6397" s="4"/>
      <c r="U6397" s="4"/>
    </row>
    <row r="6398" spans="20:21" ht="12">
      <c r="T6398" s="4"/>
      <c r="U6398" s="4"/>
    </row>
    <row r="6399" spans="20:21" ht="12">
      <c r="T6399" s="4"/>
      <c r="U6399" s="4"/>
    </row>
    <row r="6400" spans="20:21" ht="12">
      <c r="T6400" s="4"/>
      <c r="U6400" s="4"/>
    </row>
    <row r="6401" spans="20:21" ht="12">
      <c r="T6401" s="4"/>
      <c r="U6401" s="4"/>
    </row>
    <row r="6402" spans="20:21" ht="12">
      <c r="T6402" s="4"/>
      <c r="U6402" s="4"/>
    </row>
    <row r="6403" spans="20:21" ht="12">
      <c r="T6403" s="4"/>
      <c r="U6403" s="4"/>
    </row>
    <row r="6404" spans="20:21" ht="12">
      <c r="T6404" s="4"/>
      <c r="U6404" s="4"/>
    </row>
    <row r="6405" spans="20:21" ht="12">
      <c r="T6405" s="4"/>
      <c r="U6405" s="4"/>
    </row>
    <row r="6406" spans="20:21" ht="12">
      <c r="T6406" s="4"/>
      <c r="U6406" s="4"/>
    </row>
    <row r="6407" spans="20:21" ht="12">
      <c r="T6407" s="4"/>
      <c r="U6407" s="4"/>
    </row>
    <row r="6408" spans="20:21" ht="12">
      <c r="T6408" s="4"/>
      <c r="U6408" s="4"/>
    </row>
    <row r="6409" spans="20:21" ht="12">
      <c r="T6409" s="4"/>
      <c r="U6409" s="4"/>
    </row>
    <row r="6410" spans="20:21" ht="12">
      <c r="T6410" s="4"/>
      <c r="U6410" s="4"/>
    </row>
    <row r="6411" spans="20:21" ht="12">
      <c r="T6411" s="4"/>
      <c r="U6411" s="4"/>
    </row>
    <row r="6412" spans="20:21" ht="12">
      <c r="T6412" s="4"/>
      <c r="U6412" s="4"/>
    </row>
    <row r="6413" spans="20:21" ht="12">
      <c r="T6413" s="4"/>
      <c r="U6413" s="4"/>
    </row>
    <row r="6414" spans="20:21" ht="12">
      <c r="T6414" s="4"/>
      <c r="U6414" s="4"/>
    </row>
    <row r="6415" spans="20:21" ht="12">
      <c r="T6415" s="4"/>
      <c r="U6415" s="4"/>
    </row>
    <row r="6416" spans="20:21" ht="12">
      <c r="T6416" s="4"/>
      <c r="U6416" s="4"/>
    </row>
    <row r="6417" spans="20:21" ht="12">
      <c r="T6417" s="4"/>
      <c r="U6417" s="4"/>
    </row>
    <row r="6418" spans="20:21" ht="12">
      <c r="T6418" s="4"/>
      <c r="U6418" s="4"/>
    </row>
    <row r="6419" spans="20:21" ht="12">
      <c r="T6419" s="4"/>
      <c r="U6419" s="4"/>
    </row>
    <row r="6420" spans="20:21" ht="12">
      <c r="T6420" s="4"/>
      <c r="U6420" s="4"/>
    </row>
    <row r="6421" spans="20:21" ht="12">
      <c r="T6421" s="4"/>
      <c r="U6421" s="4"/>
    </row>
    <row r="6422" spans="20:21" ht="12">
      <c r="T6422" s="4"/>
      <c r="U6422" s="4"/>
    </row>
    <row r="6423" spans="20:21" ht="12">
      <c r="T6423" s="4"/>
      <c r="U6423" s="4"/>
    </row>
    <row r="6424" spans="20:21" ht="12">
      <c r="T6424" s="4"/>
      <c r="U6424" s="4"/>
    </row>
    <row r="6425" spans="20:21" ht="12">
      <c r="T6425" s="4"/>
      <c r="U6425" s="4"/>
    </row>
    <row r="6426" spans="20:21" ht="12">
      <c r="T6426" s="4"/>
      <c r="U6426" s="4"/>
    </row>
    <row r="6427" spans="20:21" ht="12">
      <c r="T6427" s="4"/>
      <c r="U6427" s="4"/>
    </row>
    <row r="6428" spans="20:21" ht="12">
      <c r="T6428" s="4"/>
      <c r="U6428" s="4"/>
    </row>
    <row r="6429" spans="20:21" ht="12">
      <c r="T6429" s="4"/>
      <c r="U6429" s="4"/>
    </row>
    <row r="6430" spans="20:21" ht="12">
      <c r="T6430" s="4"/>
      <c r="U6430" s="4"/>
    </row>
    <row r="6431" spans="20:21" ht="12">
      <c r="T6431" s="4"/>
      <c r="U6431" s="4"/>
    </row>
    <row r="6432" spans="20:21" ht="12">
      <c r="T6432" s="4"/>
      <c r="U6432" s="4"/>
    </row>
    <row r="6433" spans="20:21" ht="12">
      <c r="T6433" s="4"/>
      <c r="U6433" s="4"/>
    </row>
    <row r="6434" spans="20:21" ht="12">
      <c r="T6434" s="4"/>
      <c r="U6434" s="4"/>
    </row>
    <row r="6435" spans="20:21" ht="12">
      <c r="T6435" s="4"/>
      <c r="U6435" s="4"/>
    </row>
    <row r="6436" spans="20:21" ht="12">
      <c r="T6436" s="4"/>
      <c r="U6436" s="4"/>
    </row>
    <row r="6437" spans="20:21" ht="12">
      <c r="T6437" s="4"/>
      <c r="U6437" s="4"/>
    </row>
    <row r="6438" spans="20:21" ht="12">
      <c r="T6438" s="4"/>
      <c r="U6438" s="4"/>
    </row>
    <row r="6439" spans="20:21" ht="12">
      <c r="T6439" s="4"/>
      <c r="U6439" s="4"/>
    </row>
    <row r="6440" spans="20:21" ht="12">
      <c r="T6440" s="4"/>
      <c r="U6440" s="4"/>
    </row>
    <row r="6441" spans="20:21" ht="12">
      <c r="T6441" s="4"/>
      <c r="U6441" s="4"/>
    </row>
    <row r="6442" spans="20:21" ht="12">
      <c r="T6442" s="4"/>
      <c r="U6442" s="4"/>
    </row>
    <row r="6443" spans="20:21" ht="12">
      <c r="T6443" s="4"/>
      <c r="U6443" s="4"/>
    </row>
    <row r="6444" spans="20:21" ht="12">
      <c r="T6444" s="4"/>
      <c r="U6444" s="4"/>
    </row>
    <row r="6445" spans="20:21" ht="12">
      <c r="T6445" s="4"/>
      <c r="U6445" s="4"/>
    </row>
    <row r="6446" spans="20:21" ht="12">
      <c r="T6446" s="4"/>
      <c r="U6446" s="4"/>
    </row>
    <row r="6447" spans="20:21" ht="12">
      <c r="T6447" s="4"/>
      <c r="U6447" s="4"/>
    </row>
    <row r="6448" spans="20:21" ht="12">
      <c r="T6448" s="4"/>
      <c r="U6448" s="4"/>
    </row>
    <row r="6449" spans="20:21" ht="12">
      <c r="T6449" s="4"/>
      <c r="U6449" s="4"/>
    </row>
    <row r="6450" spans="20:21" ht="12">
      <c r="T6450" s="4"/>
      <c r="U6450" s="4"/>
    </row>
    <row r="6451" spans="20:21" ht="12">
      <c r="T6451" s="4"/>
      <c r="U6451" s="4"/>
    </row>
    <row r="6452" spans="20:21" ht="12">
      <c r="T6452" s="4"/>
      <c r="U6452" s="4"/>
    </row>
    <row r="6453" spans="20:21" ht="12">
      <c r="T6453" s="4"/>
      <c r="U6453" s="4"/>
    </row>
    <row r="6454" spans="20:21" ht="12">
      <c r="T6454" s="4"/>
      <c r="U6454" s="4"/>
    </row>
    <row r="6455" spans="20:21" ht="12">
      <c r="T6455" s="4"/>
      <c r="U6455" s="4"/>
    </row>
    <row r="6456" spans="20:21" ht="12">
      <c r="T6456" s="4"/>
      <c r="U6456" s="4"/>
    </row>
    <row r="6457" spans="20:21" ht="12">
      <c r="T6457" s="4"/>
      <c r="U6457" s="4"/>
    </row>
    <row r="6458" spans="20:21" ht="12">
      <c r="T6458" s="4"/>
      <c r="U6458" s="4"/>
    </row>
    <row r="6459" spans="20:21" ht="12">
      <c r="T6459" s="4"/>
      <c r="U6459" s="4"/>
    </row>
    <row r="6460" spans="20:21" ht="12">
      <c r="T6460" s="4"/>
      <c r="U6460" s="4"/>
    </row>
    <row r="6461" spans="20:21" ht="12">
      <c r="T6461" s="4"/>
      <c r="U6461" s="4"/>
    </row>
    <row r="6462" spans="20:21" ht="12">
      <c r="T6462" s="4"/>
      <c r="U6462" s="4"/>
    </row>
    <row r="6463" spans="20:21" ht="12">
      <c r="T6463" s="4"/>
      <c r="U6463" s="4"/>
    </row>
    <row r="6464" spans="20:21" ht="12">
      <c r="T6464" s="4"/>
      <c r="U6464" s="4"/>
    </row>
    <row r="6465" spans="20:21" ht="12">
      <c r="T6465" s="4"/>
      <c r="U6465" s="4"/>
    </row>
    <row r="6466" spans="20:21" ht="12">
      <c r="T6466" s="4"/>
      <c r="U6466" s="4"/>
    </row>
    <row r="6467" spans="20:21" ht="12">
      <c r="T6467" s="4"/>
      <c r="U6467" s="4"/>
    </row>
    <row r="6468" spans="20:21" ht="12">
      <c r="T6468" s="4"/>
      <c r="U6468" s="4"/>
    </row>
    <row r="6469" spans="20:21" ht="12">
      <c r="T6469" s="4"/>
      <c r="U6469" s="4"/>
    </row>
    <row r="6470" spans="20:21" ht="12">
      <c r="T6470" s="4"/>
      <c r="U6470" s="4"/>
    </row>
    <row r="6471" spans="20:21" ht="12">
      <c r="T6471" s="4"/>
      <c r="U6471" s="4"/>
    </row>
    <row r="6472" spans="20:21" ht="12">
      <c r="T6472" s="4"/>
      <c r="U6472" s="4"/>
    </row>
    <row r="6473" spans="20:21" ht="12">
      <c r="T6473" s="4"/>
      <c r="U6473" s="4"/>
    </row>
    <row r="6474" spans="20:21" ht="12">
      <c r="T6474" s="4"/>
      <c r="U6474" s="4"/>
    </row>
    <row r="6475" spans="20:21" ht="12">
      <c r="T6475" s="4"/>
      <c r="U6475" s="4"/>
    </row>
    <row r="6476" spans="20:21" ht="12">
      <c r="T6476" s="4"/>
      <c r="U6476" s="4"/>
    </row>
    <row r="6477" spans="20:21" ht="12">
      <c r="T6477" s="4"/>
      <c r="U6477" s="4"/>
    </row>
    <row r="6478" spans="20:21" ht="12">
      <c r="T6478" s="4"/>
      <c r="U6478" s="4"/>
    </row>
    <row r="6479" spans="20:21" ht="12">
      <c r="T6479" s="4"/>
      <c r="U6479" s="4"/>
    </row>
    <row r="6480" spans="20:21" ht="12">
      <c r="T6480" s="4"/>
      <c r="U6480" s="4"/>
    </row>
    <row r="6481" spans="20:21" ht="12">
      <c r="T6481" s="4"/>
      <c r="U6481" s="4"/>
    </row>
    <row r="6482" spans="20:21" ht="12">
      <c r="T6482" s="4"/>
      <c r="U6482" s="4"/>
    </row>
    <row r="6483" spans="20:21" ht="12">
      <c r="T6483" s="4"/>
      <c r="U6483" s="4"/>
    </row>
    <row r="6484" spans="20:21" ht="12">
      <c r="T6484" s="4"/>
      <c r="U6484" s="4"/>
    </row>
    <row r="6485" spans="20:21" ht="12">
      <c r="T6485" s="4"/>
      <c r="U6485" s="4"/>
    </row>
    <row r="6486" spans="20:21" ht="12">
      <c r="T6486" s="4"/>
      <c r="U6486" s="4"/>
    </row>
    <row r="6487" spans="20:21" ht="12">
      <c r="T6487" s="4"/>
      <c r="U6487" s="4"/>
    </row>
    <row r="6488" spans="20:21" ht="12">
      <c r="T6488" s="4"/>
      <c r="U6488" s="4"/>
    </row>
    <row r="6489" spans="20:21" ht="12">
      <c r="T6489" s="4"/>
      <c r="U6489" s="4"/>
    </row>
    <row r="6490" spans="20:21" ht="12">
      <c r="T6490" s="4"/>
      <c r="U6490" s="4"/>
    </row>
    <row r="6491" spans="20:21" ht="12">
      <c r="T6491" s="4"/>
      <c r="U6491" s="4"/>
    </row>
    <row r="6492" spans="20:21" ht="12">
      <c r="T6492" s="4"/>
      <c r="U6492" s="4"/>
    </row>
    <row r="6493" spans="20:21" ht="12">
      <c r="T6493" s="4"/>
      <c r="U6493" s="4"/>
    </row>
    <row r="6494" spans="20:21" ht="12">
      <c r="T6494" s="4"/>
      <c r="U6494" s="4"/>
    </row>
    <row r="6495" spans="20:21" ht="12">
      <c r="T6495" s="4"/>
      <c r="U6495" s="4"/>
    </row>
    <row r="6496" spans="20:21" ht="12">
      <c r="T6496" s="4"/>
      <c r="U6496" s="4"/>
    </row>
    <row r="6497" spans="20:21" ht="12">
      <c r="T6497" s="4"/>
      <c r="U6497" s="4"/>
    </row>
    <row r="6498" spans="20:21" ht="12">
      <c r="T6498" s="4"/>
      <c r="U6498" s="4"/>
    </row>
    <row r="6499" spans="20:21" ht="12">
      <c r="T6499" s="4"/>
      <c r="U6499" s="4"/>
    </row>
    <row r="6500" spans="20:21" ht="12">
      <c r="T6500" s="4"/>
      <c r="U6500" s="4"/>
    </row>
    <row r="6501" spans="20:21" ht="12">
      <c r="T6501" s="4"/>
      <c r="U6501" s="4"/>
    </row>
    <row r="6502" spans="20:21" ht="12">
      <c r="T6502" s="4"/>
      <c r="U6502" s="4"/>
    </row>
    <row r="6503" spans="20:21" ht="12">
      <c r="T6503" s="4"/>
      <c r="U6503" s="4"/>
    </row>
    <row r="6504" spans="20:21" ht="12">
      <c r="T6504" s="4"/>
      <c r="U6504" s="4"/>
    </row>
    <row r="6505" spans="20:21" ht="12">
      <c r="T6505" s="4"/>
      <c r="U6505" s="4"/>
    </row>
    <row r="6506" spans="20:21" ht="12">
      <c r="T6506" s="4"/>
      <c r="U6506" s="4"/>
    </row>
    <row r="6507" spans="20:21" ht="12">
      <c r="T6507" s="4"/>
      <c r="U6507" s="4"/>
    </row>
    <row r="6508" spans="20:21" ht="12">
      <c r="T6508" s="4"/>
      <c r="U6508" s="4"/>
    </row>
    <row r="6509" spans="20:21" ht="12">
      <c r="T6509" s="4"/>
      <c r="U6509" s="4"/>
    </row>
    <row r="6510" spans="20:21" ht="12">
      <c r="T6510" s="4"/>
      <c r="U6510" s="4"/>
    </row>
    <row r="6511" spans="20:21" ht="12">
      <c r="T6511" s="4"/>
      <c r="U6511" s="4"/>
    </row>
    <row r="6512" spans="20:21" ht="12">
      <c r="T6512" s="4"/>
      <c r="U6512" s="4"/>
    </row>
    <row r="6513" spans="20:21" ht="12">
      <c r="T6513" s="4"/>
      <c r="U6513" s="4"/>
    </row>
    <row r="6514" spans="20:21" ht="12">
      <c r="T6514" s="4"/>
      <c r="U6514" s="4"/>
    </row>
    <row r="6515" spans="20:21" ht="12">
      <c r="T6515" s="4"/>
      <c r="U6515" s="4"/>
    </row>
    <row r="6516" spans="20:21" ht="12">
      <c r="T6516" s="4"/>
      <c r="U6516" s="4"/>
    </row>
    <row r="6517" spans="20:21" ht="12">
      <c r="T6517" s="4"/>
      <c r="U6517" s="4"/>
    </row>
    <row r="6518" spans="20:21" ht="12">
      <c r="T6518" s="4"/>
      <c r="U6518" s="4"/>
    </row>
    <row r="6519" spans="20:21" ht="12">
      <c r="T6519" s="4"/>
      <c r="U6519" s="4"/>
    </row>
    <row r="6520" spans="20:21" ht="12">
      <c r="T6520" s="4"/>
      <c r="U6520" s="4"/>
    </row>
    <row r="6521" spans="20:21" ht="12">
      <c r="T6521" s="4"/>
      <c r="U6521" s="4"/>
    </row>
    <row r="6522" spans="20:21" ht="12">
      <c r="T6522" s="4"/>
      <c r="U6522" s="4"/>
    </row>
    <row r="6523" spans="20:21" ht="12">
      <c r="T6523" s="4"/>
      <c r="U6523" s="4"/>
    </row>
    <row r="6524" spans="20:21" ht="12">
      <c r="T6524" s="4"/>
      <c r="U6524" s="4"/>
    </row>
    <row r="6525" spans="20:21" ht="12">
      <c r="T6525" s="4"/>
      <c r="U6525" s="4"/>
    </row>
    <row r="6526" spans="20:21" ht="12">
      <c r="T6526" s="4"/>
      <c r="U6526" s="4"/>
    </row>
    <row r="6527" spans="20:21" ht="12">
      <c r="T6527" s="4"/>
      <c r="U6527" s="4"/>
    </row>
    <row r="6528" spans="20:21" ht="12">
      <c r="T6528" s="4"/>
      <c r="U6528" s="4"/>
    </row>
    <row r="6529" spans="20:21" ht="12">
      <c r="T6529" s="4"/>
      <c r="U6529" s="4"/>
    </row>
    <row r="6530" spans="20:21" ht="12">
      <c r="T6530" s="4"/>
      <c r="U6530" s="4"/>
    </row>
    <row r="6531" spans="20:21" ht="12">
      <c r="T6531" s="4"/>
      <c r="U6531" s="4"/>
    </row>
    <row r="6532" spans="20:21" ht="12">
      <c r="T6532" s="4"/>
      <c r="U6532" s="4"/>
    </row>
    <row r="6533" spans="20:21" ht="12">
      <c r="T6533" s="4"/>
      <c r="U6533" s="4"/>
    </row>
    <row r="6534" spans="20:21" ht="12">
      <c r="T6534" s="4"/>
      <c r="U6534" s="4"/>
    </row>
    <row r="6535" spans="20:21" ht="12">
      <c r="T6535" s="4"/>
      <c r="U6535" s="4"/>
    </row>
    <row r="6536" spans="20:21" ht="12">
      <c r="T6536" s="4"/>
      <c r="U6536" s="4"/>
    </row>
    <row r="6537" spans="20:21" ht="12">
      <c r="T6537" s="4"/>
      <c r="U6537" s="4"/>
    </row>
    <row r="6538" spans="20:21" ht="12">
      <c r="T6538" s="4"/>
      <c r="U6538" s="4"/>
    </row>
    <row r="6539" spans="20:21" ht="12">
      <c r="T6539" s="4"/>
      <c r="U6539" s="4"/>
    </row>
    <row r="6540" spans="20:21" ht="12">
      <c r="T6540" s="4"/>
      <c r="U6540" s="4"/>
    </row>
    <row r="6541" spans="20:21" ht="12">
      <c r="T6541" s="4"/>
      <c r="U6541" s="4"/>
    </row>
    <row r="6542" spans="20:21" ht="12">
      <c r="T6542" s="4"/>
      <c r="U6542" s="4"/>
    </row>
    <row r="6543" spans="20:21" ht="12">
      <c r="T6543" s="4"/>
      <c r="U6543" s="4"/>
    </row>
    <row r="6544" spans="20:21" ht="12">
      <c r="T6544" s="4"/>
      <c r="U6544" s="4"/>
    </row>
    <row r="6545" spans="20:21" ht="12">
      <c r="T6545" s="4"/>
      <c r="U6545" s="4"/>
    </row>
    <row r="6546" spans="20:21" ht="12">
      <c r="T6546" s="4"/>
      <c r="U6546" s="4"/>
    </row>
    <row r="6547" spans="20:21" ht="12">
      <c r="T6547" s="4"/>
      <c r="U6547" s="4"/>
    </row>
    <row r="6548" spans="20:21" ht="12">
      <c r="T6548" s="4"/>
      <c r="U6548" s="4"/>
    </row>
    <row r="6549" spans="20:21" ht="12">
      <c r="T6549" s="4"/>
      <c r="U6549" s="4"/>
    </row>
    <row r="6550" spans="20:21" ht="12">
      <c r="T6550" s="4"/>
      <c r="U6550" s="4"/>
    </row>
    <row r="6551" spans="20:21" ht="12">
      <c r="T6551" s="4"/>
      <c r="U6551" s="4"/>
    </row>
    <row r="6552" spans="20:21" ht="12">
      <c r="T6552" s="4"/>
      <c r="U6552" s="4"/>
    </row>
    <row r="6553" spans="20:21" ht="12">
      <c r="T6553" s="4"/>
      <c r="U6553" s="4"/>
    </row>
    <row r="6554" spans="20:21" ht="12">
      <c r="T6554" s="4"/>
      <c r="U6554" s="4"/>
    </row>
    <row r="6555" spans="20:21" ht="12">
      <c r="T6555" s="4"/>
      <c r="U6555" s="4"/>
    </row>
    <row r="6556" spans="20:21" ht="12">
      <c r="T6556" s="4"/>
      <c r="U6556" s="4"/>
    </row>
    <row r="6557" spans="20:21" ht="12">
      <c r="T6557" s="4"/>
      <c r="U6557" s="4"/>
    </row>
    <row r="6558" spans="20:21" ht="12">
      <c r="T6558" s="4"/>
      <c r="U6558" s="4"/>
    </row>
    <row r="6559" spans="20:21" ht="12">
      <c r="T6559" s="4"/>
      <c r="U6559" s="4"/>
    </row>
    <row r="6560" spans="20:21" ht="12">
      <c r="T6560" s="4"/>
      <c r="U6560" s="4"/>
    </row>
    <row r="6561" spans="20:21" ht="12">
      <c r="T6561" s="4"/>
      <c r="U6561" s="4"/>
    </row>
    <row r="6562" spans="20:21" ht="12">
      <c r="T6562" s="4"/>
      <c r="U6562" s="4"/>
    </row>
    <row r="6563" spans="20:21" ht="12">
      <c r="T6563" s="4"/>
      <c r="U6563" s="4"/>
    </row>
    <row r="6564" spans="20:21" ht="12">
      <c r="T6564" s="4"/>
      <c r="U6564" s="4"/>
    </row>
    <row r="6565" spans="20:21" ht="12">
      <c r="T6565" s="4"/>
      <c r="U6565" s="4"/>
    </row>
    <row r="6566" spans="20:21" ht="12">
      <c r="T6566" s="4"/>
      <c r="U6566" s="4"/>
    </row>
    <row r="6567" spans="20:21" ht="12">
      <c r="T6567" s="4"/>
      <c r="U6567" s="4"/>
    </row>
    <row r="6568" spans="20:21" ht="12">
      <c r="T6568" s="4"/>
      <c r="U6568" s="4"/>
    </row>
    <row r="6569" spans="20:21" ht="12">
      <c r="T6569" s="4"/>
      <c r="U6569" s="4"/>
    </row>
    <row r="6570" spans="20:21" ht="12">
      <c r="T6570" s="4"/>
      <c r="U6570" s="4"/>
    </row>
    <row r="6571" spans="20:21" ht="12">
      <c r="T6571" s="4"/>
      <c r="U6571" s="4"/>
    </row>
    <row r="6572" spans="20:21" ht="12">
      <c r="T6572" s="4"/>
      <c r="U6572" s="4"/>
    </row>
    <row r="6573" spans="20:21" ht="12">
      <c r="T6573" s="4"/>
      <c r="U6573" s="4"/>
    </row>
    <row r="6574" spans="20:21" ht="12">
      <c r="T6574" s="4"/>
      <c r="U6574" s="4"/>
    </row>
    <row r="6575" spans="20:21" ht="12">
      <c r="T6575" s="4"/>
      <c r="U6575" s="4"/>
    </row>
    <row r="6576" spans="20:21" ht="12">
      <c r="T6576" s="4"/>
      <c r="U6576" s="4"/>
    </row>
    <row r="6577" spans="20:21" ht="12">
      <c r="T6577" s="4"/>
      <c r="U6577" s="4"/>
    </row>
    <row r="6578" spans="20:21" ht="12">
      <c r="T6578" s="4"/>
      <c r="U6578" s="4"/>
    </row>
    <row r="6579" spans="20:21" ht="12">
      <c r="T6579" s="4"/>
      <c r="U6579" s="4"/>
    </row>
    <row r="6580" spans="20:21" ht="12">
      <c r="T6580" s="4"/>
      <c r="U6580" s="4"/>
    </row>
    <row r="6581" spans="20:21" ht="12">
      <c r="T6581" s="4"/>
      <c r="U6581" s="4"/>
    </row>
    <row r="6582" spans="20:21" ht="12">
      <c r="T6582" s="4"/>
      <c r="U6582" s="4"/>
    </row>
    <row r="6583" spans="20:21" ht="12">
      <c r="T6583" s="4"/>
      <c r="U6583" s="4"/>
    </row>
    <row r="6584" spans="20:21" ht="12">
      <c r="T6584" s="4"/>
      <c r="U6584" s="4"/>
    </row>
    <row r="6585" spans="20:21" ht="12">
      <c r="T6585" s="4"/>
      <c r="U6585" s="4"/>
    </row>
    <row r="6586" spans="20:21" ht="12">
      <c r="T6586" s="4"/>
      <c r="U6586" s="4"/>
    </row>
    <row r="6587" spans="20:21" ht="12">
      <c r="T6587" s="4"/>
      <c r="U6587" s="4"/>
    </row>
    <row r="6588" spans="20:21" ht="12">
      <c r="T6588" s="4"/>
      <c r="U6588" s="4"/>
    </row>
    <row r="6589" spans="20:21" ht="12">
      <c r="T6589" s="4"/>
      <c r="U6589" s="4"/>
    </row>
    <row r="6590" spans="20:21" ht="12">
      <c r="T6590" s="4"/>
      <c r="U6590" s="4"/>
    </row>
    <row r="6591" spans="20:21" ht="12">
      <c r="T6591" s="4"/>
      <c r="U6591" s="4"/>
    </row>
    <row r="6592" spans="20:21" ht="12">
      <c r="T6592" s="4"/>
      <c r="U6592" s="4"/>
    </row>
    <row r="6593" spans="20:21" ht="12">
      <c r="T6593" s="4"/>
      <c r="U6593" s="4"/>
    </row>
    <row r="6594" spans="20:21" ht="12">
      <c r="T6594" s="4"/>
      <c r="U6594" s="4"/>
    </row>
    <row r="6595" spans="20:21" ht="12">
      <c r="T6595" s="4"/>
      <c r="U6595" s="4"/>
    </row>
    <row r="6596" spans="20:21" ht="12">
      <c r="T6596" s="4"/>
      <c r="U6596" s="4"/>
    </row>
    <row r="6597" spans="20:21" ht="12">
      <c r="T6597" s="4"/>
      <c r="U6597" s="4"/>
    </row>
    <row r="6598" spans="20:21" ht="12">
      <c r="T6598" s="4"/>
      <c r="U6598" s="4"/>
    </row>
    <row r="6599" spans="20:21" ht="12">
      <c r="T6599" s="4"/>
      <c r="U6599" s="4"/>
    </row>
    <row r="6600" spans="20:21" ht="12">
      <c r="T6600" s="4"/>
      <c r="U6600" s="4"/>
    </row>
    <row r="6601" spans="20:21" ht="12">
      <c r="T6601" s="4"/>
      <c r="U6601" s="4"/>
    </row>
    <row r="6602" spans="20:21" ht="12">
      <c r="T6602" s="4"/>
      <c r="U6602" s="4"/>
    </row>
    <row r="6603" spans="20:21" ht="12">
      <c r="T6603" s="4"/>
      <c r="U6603" s="4"/>
    </row>
    <row r="6604" spans="20:21" ht="12">
      <c r="T6604" s="4"/>
      <c r="U6604" s="4"/>
    </row>
    <row r="6605" spans="20:21" ht="12">
      <c r="T6605" s="4"/>
      <c r="U6605" s="4"/>
    </row>
    <row r="6606" spans="20:21" ht="12">
      <c r="T6606" s="4"/>
      <c r="U6606" s="4"/>
    </row>
    <row r="6607" spans="20:21" ht="12">
      <c r="T6607" s="4"/>
      <c r="U6607" s="4"/>
    </row>
    <row r="6608" spans="20:21" ht="12">
      <c r="T6608" s="4"/>
      <c r="U6608" s="4"/>
    </row>
    <row r="6609" spans="20:21" ht="12">
      <c r="T6609" s="4"/>
      <c r="U6609" s="4"/>
    </row>
    <row r="6610" spans="20:21" ht="12">
      <c r="T6610" s="4"/>
      <c r="U6610" s="4"/>
    </row>
    <row r="6611" spans="20:21" ht="12">
      <c r="T6611" s="4"/>
      <c r="U6611" s="4"/>
    </row>
    <row r="6612" spans="20:21" ht="12">
      <c r="T6612" s="4"/>
      <c r="U6612" s="4"/>
    </row>
    <row r="6613" spans="20:21" ht="12">
      <c r="T6613" s="4"/>
      <c r="U6613" s="4"/>
    </row>
    <row r="6614" spans="20:21" ht="12">
      <c r="T6614" s="4"/>
      <c r="U6614" s="4"/>
    </row>
    <row r="6615" spans="20:21" ht="12">
      <c r="T6615" s="4"/>
      <c r="U6615" s="4"/>
    </row>
    <row r="6616" spans="20:21" ht="12">
      <c r="T6616" s="4"/>
      <c r="U6616" s="4"/>
    </row>
    <row r="6617" spans="20:21" ht="12">
      <c r="T6617" s="4"/>
      <c r="U6617" s="4"/>
    </row>
    <row r="6618" spans="20:21" ht="12">
      <c r="T6618" s="4"/>
      <c r="U6618" s="4"/>
    </row>
    <row r="6619" spans="20:21" ht="12">
      <c r="T6619" s="4"/>
      <c r="U6619" s="4"/>
    </row>
    <row r="6620" spans="20:21" ht="12">
      <c r="T6620" s="4"/>
      <c r="U6620" s="4"/>
    </row>
    <row r="6621" spans="20:21" ht="12">
      <c r="T6621" s="4"/>
      <c r="U6621" s="4"/>
    </row>
    <row r="6622" spans="20:21" ht="12">
      <c r="T6622" s="4"/>
      <c r="U6622" s="4"/>
    </row>
    <row r="6623" spans="20:21" ht="12">
      <c r="T6623" s="4"/>
      <c r="U6623" s="4"/>
    </row>
    <row r="6624" spans="20:21" ht="12">
      <c r="T6624" s="4"/>
      <c r="U6624" s="4"/>
    </row>
    <row r="6625" spans="20:21" ht="12">
      <c r="T6625" s="4"/>
      <c r="U6625" s="4"/>
    </row>
    <row r="6626" spans="20:21" ht="12">
      <c r="T6626" s="4"/>
      <c r="U6626" s="4"/>
    </row>
    <row r="6627" spans="20:21" ht="12">
      <c r="T6627" s="4"/>
      <c r="U6627" s="4"/>
    </row>
    <row r="6628" spans="20:21" ht="12">
      <c r="T6628" s="4"/>
      <c r="U6628" s="4"/>
    </row>
    <row r="6629" spans="20:21" ht="12">
      <c r="T6629" s="4"/>
      <c r="U6629" s="4"/>
    </row>
    <row r="6630" spans="20:21" ht="12">
      <c r="T6630" s="4"/>
      <c r="U6630" s="4"/>
    </row>
    <row r="6631" spans="20:21" ht="12">
      <c r="T6631" s="4"/>
      <c r="U6631" s="4"/>
    </row>
    <row r="6632" spans="20:21" ht="12">
      <c r="T6632" s="4"/>
      <c r="U6632" s="4"/>
    </row>
    <row r="6633" spans="20:21" ht="12">
      <c r="T6633" s="4"/>
      <c r="U6633" s="4"/>
    </row>
    <row r="6634" spans="20:21" ht="12">
      <c r="T6634" s="4"/>
      <c r="U6634" s="4"/>
    </row>
    <row r="6635" spans="20:21" ht="12">
      <c r="T6635" s="4"/>
      <c r="U6635" s="4"/>
    </row>
    <row r="6636" spans="20:21" ht="12">
      <c r="T6636" s="4"/>
      <c r="U6636" s="4"/>
    </row>
    <row r="6637" spans="20:21" ht="12">
      <c r="T6637" s="4"/>
      <c r="U6637" s="4"/>
    </row>
    <row r="6638" spans="20:21" ht="12">
      <c r="T6638" s="4"/>
      <c r="U6638" s="4"/>
    </row>
    <row r="6639" spans="20:21" ht="12">
      <c r="T6639" s="4"/>
      <c r="U6639" s="4"/>
    </row>
    <row r="6640" spans="20:21" ht="12">
      <c r="T6640" s="4"/>
      <c r="U6640" s="4"/>
    </row>
    <row r="6641" spans="20:21" ht="12">
      <c r="T6641" s="4"/>
      <c r="U6641" s="4"/>
    </row>
    <row r="6642" spans="20:21" ht="12">
      <c r="T6642" s="4"/>
      <c r="U6642" s="4"/>
    </row>
    <row r="6643" spans="20:21" ht="12">
      <c r="T6643" s="4"/>
      <c r="U6643" s="4"/>
    </row>
    <row r="6644" spans="20:21" ht="12">
      <c r="T6644" s="4"/>
      <c r="U6644" s="4"/>
    </row>
    <row r="6645" spans="20:21" ht="12">
      <c r="T6645" s="4"/>
      <c r="U6645" s="4"/>
    </row>
    <row r="6646" spans="20:21" ht="12">
      <c r="T6646" s="4"/>
      <c r="U6646" s="4"/>
    </row>
    <row r="6647" spans="20:21" ht="12">
      <c r="T6647" s="4"/>
      <c r="U6647" s="4"/>
    </row>
    <row r="6648" spans="20:21" ht="12">
      <c r="T6648" s="4"/>
      <c r="U6648" s="4"/>
    </row>
    <row r="6649" spans="20:21" ht="12">
      <c r="T6649" s="4"/>
      <c r="U6649" s="4"/>
    </row>
    <row r="6650" spans="20:21" ht="12">
      <c r="T6650" s="4"/>
      <c r="U6650" s="4"/>
    </row>
    <row r="6651" spans="20:21" ht="12">
      <c r="T6651" s="4"/>
      <c r="U6651" s="4"/>
    </row>
    <row r="6652" spans="20:21" ht="12">
      <c r="T6652" s="4"/>
      <c r="U6652" s="4"/>
    </row>
    <row r="6653" spans="20:21" ht="12">
      <c r="T6653" s="4"/>
      <c r="U6653" s="4"/>
    </row>
    <row r="6654" spans="20:21" ht="12">
      <c r="T6654" s="4"/>
      <c r="U6654" s="4"/>
    </row>
    <row r="6655" spans="20:21" ht="12">
      <c r="T6655" s="4"/>
      <c r="U6655" s="4"/>
    </row>
    <row r="6656" spans="20:21" ht="12">
      <c r="T6656" s="4"/>
      <c r="U6656" s="4"/>
    </row>
    <row r="6657" spans="20:21" ht="12">
      <c r="T6657" s="4"/>
      <c r="U6657" s="4"/>
    </row>
    <row r="6658" spans="20:21" ht="12">
      <c r="T6658" s="4"/>
      <c r="U6658" s="4"/>
    </row>
    <row r="6659" spans="20:21" ht="12">
      <c r="T6659" s="4"/>
      <c r="U6659" s="4"/>
    </row>
    <row r="6660" spans="20:21" ht="12">
      <c r="T6660" s="4"/>
      <c r="U6660" s="4"/>
    </row>
    <row r="6661" spans="20:21" ht="12">
      <c r="T6661" s="4"/>
      <c r="U6661" s="4"/>
    </row>
    <row r="6662" spans="20:21" ht="12">
      <c r="T6662" s="4"/>
      <c r="U6662" s="4"/>
    </row>
    <row r="6663" spans="20:21" ht="12">
      <c r="T6663" s="4"/>
      <c r="U6663" s="4"/>
    </row>
    <row r="6664" spans="20:21" ht="12">
      <c r="T6664" s="4"/>
      <c r="U6664" s="4"/>
    </row>
    <row r="6665" spans="20:21" ht="12">
      <c r="T6665" s="4"/>
      <c r="U6665" s="4"/>
    </row>
    <row r="6666" spans="20:21" ht="12">
      <c r="T6666" s="4"/>
      <c r="U6666" s="4"/>
    </row>
    <row r="6667" spans="20:21" ht="12">
      <c r="T6667" s="4"/>
      <c r="U6667" s="4"/>
    </row>
    <row r="6668" spans="20:21" ht="12">
      <c r="T6668" s="4"/>
      <c r="U6668" s="4"/>
    </row>
    <row r="6669" spans="20:21" ht="12">
      <c r="T6669" s="4"/>
      <c r="U6669" s="4"/>
    </row>
    <row r="6670" spans="20:21" ht="12">
      <c r="T6670" s="4"/>
      <c r="U6670" s="4"/>
    </row>
    <row r="6671" spans="20:21" ht="12">
      <c r="T6671" s="4"/>
      <c r="U6671" s="4"/>
    </row>
    <row r="6672" spans="20:21" ht="12">
      <c r="T6672" s="4"/>
      <c r="U6672" s="4"/>
    </row>
    <row r="6673" spans="20:21" ht="12">
      <c r="T6673" s="4"/>
      <c r="U6673" s="4"/>
    </row>
    <row r="6674" spans="20:21" ht="12">
      <c r="T6674" s="4"/>
      <c r="U6674" s="4"/>
    </row>
    <row r="6675" spans="20:21" ht="12">
      <c r="T6675" s="4"/>
      <c r="U6675" s="4"/>
    </row>
    <row r="6676" spans="20:21" ht="12">
      <c r="T6676" s="4"/>
      <c r="U6676" s="4"/>
    </row>
    <row r="6677" spans="20:21" ht="12">
      <c r="T6677" s="4"/>
      <c r="U6677" s="4"/>
    </row>
    <row r="6678" spans="20:21" ht="12">
      <c r="T6678" s="4"/>
      <c r="U6678" s="4"/>
    </row>
    <row r="6679" spans="20:21" ht="12">
      <c r="T6679" s="4"/>
      <c r="U6679" s="4"/>
    </row>
    <row r="6680" spans="20:21" ht="12">
      <c r="T6680" s="4"/>
      <c r="U6680" s="4"/>
    </row>
    <row r="6681" spans="20:21" ht="12">
      <c r="T6681" s="4"/>
      <c r="U6681" s="4"/>
    </row>
    <row r="6682" spans="20:21" ht="12">
      <c r="T6682" s="4"/>
      <c r="U6682" s="4"/>
    </row>
    <row r="6683" spans="20:21" ht="12">
      <c r="T6683" s="4"/>
      <c r="U6683" s="4"/>
    </row>
    <row r="6684" spans="20:21" ht="12">
      <c r="T6684" s="4"/>
      <c r="U6684" s="4"/>
    </row>
    <row r="6685" spans="20:21" ht="12">
      <c r="T6685" s="4"/>
      <c r="U6685" s="4"/>
    </row>
    <row r="6686" spans="20:21" ht="12">
      <c r="T6686" s="4"/>
      <c r="U6686" s="4"/>
    </row>
    <row r="6687" spans="20:21" ht="12">
      <c r="T6687" s="4"/>
      <c r="U6687" s="4"/>
    </row>
    <row r="6688" spans="20:21" ht="12">
      <c r="T6688" s="4"/>
      <c r="U6688" s="4"/>
    </row>
    <row r="6689" spans="20:21" ht="12">
      <c r="T6689" s="4"/>
      <c r="U6689" s="4"/>
    </row>
    <row r="6690" spans="20:21" ht="12">
      <c r="T6690" s="4"/>
      <c r="U6690" s="4"/>
    </row>
    <row r="6691" spans="20:21" ht="12">
      <c r="T6691" s="4"/>
      <c r="U6691" s="4"/>
    </row>
    <row r="6692" spans="20:21" ht="12">
      <c r="T6692" s="4"/>
      <c r="U6692" s="4"/>
    </row>
    <row r="6693" spans="20:21" ht="12">
      <c r="T6693" s="4"/>
      <c r="U6693" s="4"/>
    </row>
    <row r="6694" spans="20:21" ht="12">
      <c r="T6694" s="4"/>
      <c r="U6694" s="4"/>
    </row>
    <row r="6695" spans="20:21" ht="12">
      <c r="T6695" s="4"/>
      <c r="U6695" s="4"/>
    </row>
    <row r="6696" spans="20:21" ht="12">
      <c r="T6696" s="4"/>
      <c r="U6696" s="4"/>
    </row>
    <row r="6697" spans="20:21" ht="12">
      <c r="T6697" s="4"/>
      <c r="U6697" s="4"/>
    </row>
    <row r="6698" spans="20:21" ht="12">
      <c r="T6698" s="4"/>
      <c r="U6698" s="4"/>
    </row>
    <row r="6699" spans="20:21" ht="12">
      <c r="T6699" s="4"/>
      <c r="U6699" s="4"/>
    </row>
    <row r="6700" spans="20:21" ht="12">
      <c r="T6700" s="4"/>
      <c r="U6700" s="4"/>
    </row>
    <row r="6701" spans="20:21" ht="12">
      <c r="T6701" s="4"/>
      <c r="U6701" s="4"/>
    </row>
    <row r="6702" spans="20:21" ht="12">
      <c r="T6702" s="4"/>
      <c r="U6702" s="4"/>
    </row>
    <row r="6703" spans="20:21" ht="12">
      <c r="T6703" s="4"/>
      <c r="U6703" s="4"/>
    </row>
    <row r="6704" spans="20:21" ht="12">
      <c r="T6704" s="4"/>
      <c r="U6704" s="4"/>
    </row>
    <row r="6705" spans="20:21" ht="12">
      <c r="T6705" s="4"/>
      <c r="U6705" s="4"/>
    </row>
    <row r="6706" spans="20:21" ht="12">
      <c r="T6706" s="4"/>
      <c r="U6706" s="4"/>
    </row>
    <row r="6707" spans="20:21" ht="12">
      <c r="T6707" s="4"/>
      <c r="U6707" s="4"/>
    </row>
    <row r="6708" spans="20:21" ht="12">
      <c r="T6708" s="4"/>
      <c r="U6708" s="4"/>
    </row>
    <row r="6709" spans="20:21" ht="12">
      <c r="T6709" s="4"/>
      <c r="U6709" s="4"/>
    </row>
    <row r="6710" spans="20:21" ht="12">
      <c r="T6710" s="4"/>
      <c r="U6710" s="4"/>
    </row>
    <row r="6711" spans="20:21" ht="12">
      <c r="T6711" s="4"/>
      <c r="U6711" s="4"/>
    </row>
    <row r="6712" spans="20:21" ht="12">
      <c r="T6712" s="4"/>
      <c r="U6712" s="4"/>
    </row>
    <row r="6713" spans="20:21" ht="12">
      <c r="T6713" s="4"/>
      <c r="U6713" s="4"/>
    </row>
    <row r="6714" spans="20:21" ht="12">
      <c r="T6714" s="4"/>
      <c r="U6714" s="4"/>
    </row>
    <row r="6715" spans="20:21" ht="12">
      <c r="T6715" s="4"/>
      <c r="U6715" s="4"/>
    </row>
    <row r="6716" spans="20:21" ht="12">
      <c r="T6716" s="4"/>
      <c r="U6716" s="4"/>
    </row>
    <row r="6717" spans="20:21" ht="12">
      <c r="T6717" s="4"/>
      <c r="U6717" s="4"/>
    </row>
    <row r="6718" spans="20:21" ht="12">
      <c r="T6718" s="4"/>
      <c r="U6718" s="4"/>
    </row>
    <row r="6719" spans="20:21" ht="12">
      <c r="T6719" s="4"/>
      <c r="U6719" s="4"/>
    </row>
    <row r="6720" spans="20:21" ht="12">
      <c r="T6720" s="4"/>
      <c r="U6720" s="4"/>
    </row>
    <row r="6721" spans="20:21" ht="12">
      <c r="T6721" s="4"/>
      <c r="U6721" s="4"/>
    </row>
    <row r="6722" spans="20:21" ht="12">
      <c r="T6722" s="4"/>
      <c r="U6722" s="4"/>
    </row>
    <row r="6723" spans="20:21" ht="12">
      <c r="T6723" s="4"/>
      <c r="U6723" s="4"/>
    </row>
    <row r="6724" spans="20:21" ht="12">
      <c r="T6724" s="4"/>
      <c r="U6724" s="4"/>
    </row>
    <row r="6725" spans="20:21" ht="12">
      <c r="T6725" s="4"/>
      <c r="U6725" s="4"/>
    </row>
    <row r="6726" spans="20:21" ht="12">
      <c r="T6726" s="4"/>
      <c r="U6726" s="4"/>
    </row>
    <row r="6727" spans="20:21" ht="12">
      <c r="T6727" s="4"/>
      <c r="U6727" s="4"/>
    </row>
    <row r="6728" spans="20:21" ht="12">
      <c r="T6728" s="4"/>
      <c r="U6728" s="4"/>
    </row>
    <row r="6729" spans="20:21" ht="12">
      <c r="T6729" s="4"/>
      <c r="U6729" s="4"/>
    </row>
    <row r="6730" spans="20:21" ht="12">
      <c r="T6730" s="4"/>
      <c r="U6730" s="4"/>
    </row>
    <row r="6731" spans="20:21" ht="12">
      <c r="T6731" s="4"/>
      <c r="U6731" s="4"/>
    </row>
    <row r="6732" spans="20:21" ht="12">
      <c r="T6732" s="4"/>
      <c r="U6732" s="4"/>
    </row>
    <row r="6733" spans="20:21" ht="12">
      <c r="T6733" s="4"/>
      <c r="U6733" s="4"/>
    </row>
    <row r="6734" spans="20:21" ht="12">
      <c r="T6734" s="4"/>
      <c r="U6734" s="4"/>
    </row>
    <row r="6735" spans="20:21" ht="12">
      <c r="T6735" s="4"/>
      <c r="U6735" s="4"/>
    </row>
    <row r="6736" spans="20:21" ht="12">
      <c r="T6736" s="4"/>
      <c r="U6736" s="4"/>
    </row>
    <row r="6737" spans="20:21" ht="12">
      <c r="T6737" s="4"/>
      <c r="U6737" s="4"/>
    </row>
    <row r="6738" spans="20:21" ht="12">
      <c r="T6738" s="4"/>
      <c r="U6738" s="4"/>
    </row>
    <row r="6739" spans="20:21" ht="12">
      <c r="T6739" s="4"/>
      <c r="U6739" s="4"/>
    </row>
    <row r="6740" spans="20:21" ht="12">
      <c r="T6740" s="4"/>
      <c r="U6740" s="4"/>
    </row>
    <row r="6741" spans="20:21" ht="12">
      <c r="T6741" s="4"/>
      <c r="U6741" s="4"/>
    </row>
    <row r="6742" spans="20:21" ht="12">
      <c r="T6742" s="4"/>
      <c r="U6742" s="4"/>
    </row>
    <row r="6743" spans="20:21" ht="12">
      <c r="T6743" s="4"/>
      <c r="U6743" s="4"/>
    </row>
    <row r="6744" spans="20:21" ht="12">
      <c r="T6744" s="4"/>
      <c r="U6744" s="4"/>
    </row>
    <row r="6745" spans="20:21" ht="12">
      <c r="T6745" s="4"/>
      <c r="U6745" s="4"/>
    </row>
    <row r="6746" spans="20:21" ht="12">
      <c r="T6746" s="4"/>
      <c r="U6746" s="4"/>
    </row>
    <row r="6747" spans="20:21" ht="12">
      <c r="T6747" s="4"/>
      <c r="U6747" s="4"/>
    </row>
    <row r="6748" spans="20:21" ht="12">
      <c r="T6748" s="4"/>
      <c r="U6748" s="4"/>
    </row>
    <row r="6749" spans="20:21" ht="12">
      <c r="T6749" s="4"/>
      <c r="U6749" s="4"/>
    </row>
    <row r="6750" spans="20:21" ht="12">
      <c r="T6750" s="4"/>
      <c r="U6750" s="4"/>
    </row>
    <row r="6751" spans="20:21" ht="12">
      <c r="T6751" s="4"/>
      <c r="U6751" s="4"/>
    </row>
    <row r="6752" spans="20:21" ht="12">
      <c r="T6752" s="4"/>
      <c r="U6752" s="4"/>
    </row>
    <row r="6753" spans="20:21" ht="12">
      <c r="T6753" s="4"/>
      <c r="U6753" s="4"/>
    </row>
    <row r="6754" spans="20:21" ht="12">
      <c r="T6754" s="4"/>
      <c r="U6754" s="4"/>
    </row>
    <row r="6755" spans="20:21" ht="12">
      <c r="T6755" s="4"/>
      <c r="U6755" s="4"/>
    </row>
    <row r="6756" spans="20:21" ht="12">
      <c r="T6756" s="4"/>
      <c r="U6756" s="4"/>
    </row>
    <row r="6757" spans="20:21" ht="12">
      <c r="T6757" s="4"/>
      <c r="U6757" s="4"/>
    </row>
    <row r="6758" spans="20:21" ht="12">
      <c r="T6758" s="4"/>
      <c r="U6758" s="4"/>
    </row>
    <row r="6759" spans="20:21" ht="12">
      <c r="T6759" s="4"/>
      <c r="U6759" s="4"/>
    </row>
    <row r="6760" spans="20:21" ht="12">
      <c r="T6760" s="4"/>
      <c r="U6760" s="4"/>
    </row>
    <row r="6761" spans="20:21" ht="12">
      <c r="T6761" s="4"/>
      <c r="U6761" s="4"/>
    </row>
    <row r="6762" spans="20:21" ht="12">
      <c r="T6762" s="4"/>
      <c r="U6762" s="4"/>
    </row>
    <row r="6763" spans="20:21" ht="12">
      <c r="T6763" s="4"/>
      <c r="U6763" s="4"/>
    </row>
    <row r="6764" spans="20:21" ht="12">
      <c r="T6764" s="4"/>
      <c r="U6764" s="4"/>
    </row>
    <row r="6765" spans="20:21" ht="12">
      <c r="T6765" s="4"/>
      <c r="U6765" s="4"/>
    </row>
    <row r="6766" spans="20:21" ht="12">
      <c r="T6766" s="4"/>
      <c r="U6766" s="4"/>
    </row>
    <row r="6767" spans="20:21" ht="12">
      <c r="T6767" s="4"/>
      <c r="U6767" s="4"/>
    </row>
    <row r="6768" spans="20:21" ht="12">
      <c r="T6768" s="4"/>
      <c r="U6768" s="4"/>
    </row>
    <row r="6769" spans="20:21" ht="12">
      <c r="T6769" s="4"/>
      <c r="U6769" s="4"/>
    </row>
    <row r="6770" spans="20:21" ht="12">
      <c r="T6770" s="4"/>
      <c r="U6770" s="4"/>
    </row>
    <row r="6771" spans="20:21" ht="12">
      <c r="T6771" s="4"/>
      <c r="U6771" s="4"/>
    </row>
    <row r="6772" spans="20:21" ht="12">
      <c r="T6772" s="4"/>
      <c r="U6772" s="4"/>
    </row>
    <row r="6773" spans="20:21" ht="12">
      <c r="T6773" s="4"/>
      <c r="U6773" s="4"/>
    </row>
    <row r="6774" spans="20:21" ht="12">
      <c r="T6774" s="4"/>
      <c r="U6774" s="4"/>
    </row>
    <row r="6775" spans="20:21" ht="12">
      <c r="T6775" s="4"/>
      <c r="U6775" s="4"/>
    </row>
    <row r="6776" spans="20:21" ht="12">
      <c r="T6776" s="4"/>
      <c r="U6776" s="4"/>
    </row>
    <row r="6777" spans="20:21" ht="12">
      <c r="T6777" s="4"/>
      <c r="U6777" s="4"/>
    </row>
    <row r="6778" spans="20:21" ht="12">
      <c r="T6778" s="4"/>
      <c r="U6778" s="4"/>
    </row>
    <row r="6779" spans="20:21" ht="12">
      <c r="T6779" s="4"/>
      <c r="U6779" s="4"/>
    </row>
    <row r="6780" spans="20:21" ht="12">
      <c r="T6780" s="4"/>
      <c r="U6780" s="4"/>
    </row>
    <row r="6781" spans="20:21" ht="12">
      <c r="T6781" s="4"/>
      <c r="U6781" s="4"/>
    </row>
    <row r="6782" spans="20:21" ht="12">
      <c r="T6782" s="4"/>
      <c r="U6782" s="4"/>
    </row>
    <row r="6783" spans="20:21" ht="12">
      <c r="T6783" s="4"/>
      <c r="U6783" s="4"/>
    </row>
    <row r="6784" spans="20:21" ht="12">
      <c r="T6784" s="4"/>
      <c r="U6784" s="4"/>
    </row>
    <row r="6785" spans="20:21" ht="12">
      <c r="T6785" s="4"/>
      <c r="U6785" s="4"/>
    </row>
    <row r="6786" spans="20:21" ht="12">
      <c r="T6786" s="4"/>
      <c r="U6786" s="4"/>
    </row>
    <row r="6787" spans="20:21" ht="12">
      <c r="T6787" s="4"/>
      <c r="U6787" s="4"/>
    </row>
    <row r="6788" spans="20:21" ht="12">
      <c r="T6788" s="4"/>
      <c r="U6788" s="4"/>
    </row>
    <row r="6789" spans="20:21" ht="12">
      <c r="T6789" s="4"/>
      <c r="U6789" s="4"/>
    </row>
    <row r="6790" spans="20:21" ht="12">
      <c r="T6790" s="4"/>
      <c r="U6790" s="4"/>
    </row>
    <row r="6791" spans="20:21" ht="12">
      <c r="T6791" s="4"/>
      <c r="U6791" s="4"/>
    </row>
    <row r="6792" spans="20:21" ht="12">
      <c r="T6792" s="4"/>
      <c r="U6792" s="4"/>
    </row>
    <row r="6793" spans="20:21" ht="12">
      <c r="T6793" s="4"/>
      <c r="U6793" s="4"/>
    </row>
    <row r="6794" spans="20:21" ht="12">
      <c r="T6794" s="4"/>
      <c r="U6794" s="4"/>
    </row>
    <row r="6795" spans="20:21" ht="12">
      <c r="T6795" s="4"/>
      <c r="U6795" s="4"/>
    </row>
    <row r="6796" spans="20:21" ht="12">
      <c r="T6796" s="4"/>
      <c r="U6796" s="4"/>
    </row>
    <row r="6797" spans="20:21" ht="12">
      <c r="T6797" s="4"/>
      <c r="U6797" s="4"/>
    </row>
    <row r="6798" spans="20:21" ht="12">
      <c r="T6798" s="4"/>
      <c r="U6798" s="4"/>
    </row>
    <row r="6799" spans="20:21" ht="12">
      <c r="T6799" s="4"/>
      <c r="U6799" s="4"/>
    </row>
    <row r="6800" spans="20:21" ht="12">
      <c r="T6800" s="4"/>
      <c r="U6800" s="4"/>
    </row>
    <row r="6801" spans="20:21" ht="12">
      <c r="T6801" s="4"/>
      <c r="U6801" s="4"/>
    </row>
    <row r="6802" spans="20:21" ht="12">
      <c r="T6802" s="4"/>
      <c r="U6802" s="4"/>
    </row>
    <row r="6803" spans="20:21" ht="12">
      <c r="T6803" s="4"/>
      <c r="U6803" s="4"/>
    </row>
    <row r="6804" spans="20:21" ht="12">
      <c r="T6804" s="4"/>
      <c r="U6804" s="4"/>
    </row>
    <row r="6805" spans="20:21" ht="12">
      <c r="T6805" s="4"/>
      <c r="U6805" s="4"/>
    </row>
    <row r="6806" spans="20:21" ht="12">
      <c r="T6806" s="4"/>
      <c r="U6806" s="4"/>
    </row>
    <row r="6807" spans="20:21" ht="12">
      <c r="T6807" s="4"/>
      <c r="U6807" s="4"/>
    </row>
    <row r="6808" spans="20:21" ht="12">
      <c r="T6808" s="4"/>
      <c r="U6808" s="4"/>
    </row>
    <row r="6809" spans="20:21" ht="12">
      <c r="T6809" s="4"/>
      <c r="U6809" s="4"/>
    </row>
    <row r="6810" spans="20:21" ht="12">
      <c r="T6810" s="4"/>
      <c r="U6810" s="4"/>
    </row>
    <row r="6811" spans="20:21" ht="12">
      <c r="T6811" s="4"/>
      <c r="U6811" s="4"/>
    </row>
    <row r="6812" spans="20:21" ht="12">
      <c r="T6812" s="4"/>
      <c r="U6812" s="4"/>
    </row>
    <row r="6813" spans="20:21" ht="12">
      <c r="T6813" s="4"/>
      <c r="U6813" s="4"/>
    </row>
    <row r="6814" spans="20:21" ht="12">
      <c r="T6814" s="4"/>
      <c r="U6814" s="4"/>
    </row>
    <row r="6815" spans="20:21" ht="12">
      <c r="T6815" s="4"/>
      <c r="U6815" s="4"/>
    </row>
    <row r="6816" spans="20:21" ht="12">
      <c r="T6816" s="4"/>
      <c r="U6816" s="4"/>
    </row>
    <row r="6817" spans="20:21" ht="12">
      <c r="T6817" s="4"/>
      <c r="U6817" s="4"/>
    </row>
    <row r="6818" spans="20:21" ht="12">
      <c r="T6818" s="4"/>
      <c r="U6818" s="4"/>
    </row>
    <row r="6819" spans="20:21" ht="12">
      <c r="T6819" s="4"/>
      <c r="U6819" s="4"/>
    </row>
    <row r="6820" spans="20:21" ht="12">
      <c r="T6820" s="4"/>
      <c r="U6820" s="4"/>
    </row>
    <row r="6821" spans="20:21" ht="12">
      <c r="T6821" s="4"/>
      <c r="U6821" s="4"/>
    </row>
    <row r="6822" spans="20:21" ht="12">
      <c r="T6822" s="4"/>
      <c r="U6822" s="4"/>
    </row>
    <row r="6823" spans="20:21" ht="12">
      <c r="T6823" s="4"/>
      <c r="U6823" s="4"/>
    </row>
    <row r="6824" spans="20:21" ht="12">
      <c r="T6824" s="4"/>
      <c r="U6824" s="4"/>
    </row>
    <row r="6825" spans="20:21" ht="12">
      <c r="T6825" s="4"/>
      <c r="U6825" s="4"/>
    </row>
    <row r="6826" spans="20:21" ht="12">
      <c r="T6826" s="4"/>
      <c r="U6826" s="4"/>
    </row>
    <row r="6827" spans="20:21" ht="12">
      <c r="T6827" s="4"/>
      <c r="U6827" s="4"/>
    </row>
    <row r="6828" spans="20:21" ht="12">
      <c r="T6828" s="4"/>
      <c r="U6828" s="4"/>
    </row>
    <row r="6829" spans="20:21" ht="12">
      <c r="T6829" s="4"/>
      <c r="U6829" s="4"/>
    </row>
    <row r="6830" spans="20:21" ht="12">
      <c r="T6830" s="4"/>
      <c r="U6830" s="4"/>
    </row>
    <row r="6831" spans="20:21" ht="12">
      <c r="T6831" s="4"/>
      <c r="U6831" s="4"/>
    </row>
    <row r="6832" spans="20:21" ht="12">
      <c r="T6832" s="4"/>
      <c r="U6832" s="4"/>
    </row>
    <row r="6833" spans="20:21" ht="12">
      <c r="T6833" s="4"/>
      <c r="U6833" s="4"/>
    </row>
    <row r="6834" spans="20:21" ht="12">
      <c r="T6834" s="4"/>
      <c r="U6834" s="4"/>
    </row>
    <row r="6835" spans="20:21" ht="12">
      <c r="T6835" s="4"/>
      <c r="U6835" s="4"/>
    </row>
    <row r="6836" spans="20:21" ht="12">
      <c r="T6836" s="4"/>
      <c r="U6836" s="4"/>
    </row>
    <row r="6837" spans="20:21" ht="12">
      <c r="T6837" s="4"/>
      <c r="U6837" s="4"/>
    </row>
    <row r="6838" spans="20:21" ht="12">
      <c r="T6838" s="4"/>
      <c r="U6838" s="4"/>
    </row>
    <row r="6839" spans="20:21" ht="12">
      <c r="T6839" s="4"/>
      <c r="U6839" s="4"/>
    </row>
    <row r="6840" spans="20:21" ht="12">
      <c r="T6840" s="4"/>
      <c r="U6840" s="4"/>
    </row>
    <row r="6841" spans="20:21" ht="12">
      <c r="T6841" s="4"/>
      <c r="U6841" s="4"/>
    </row>
    <row r="6842" spans="20:21" ht="12">
      <c r="T6842" s="4"/>
      <c r="U6842" s="4"/>
    </row>
    <row r="6843" spans="20:21" ht="12">
      <c r="T6843" s="4"/>
      <c r="U6843" s="4"/>
    </row>
    <row r="6844" spans="20:21" ht="12">
      <c r="T6844" s="4"/>
      <c r="U6844" s="4"/>
    </row>
    <row r="6845" spans="20:21" ht="12">
      <c r="T6845" s="4"/>
      <c r="U6845" s="4"/>
    </row>
    <row r="6846" spans="20:21" ht="12">
      <c r="T6846" s="4"/>
      <c r="U6846" s="4"/>
    </row>
    <row r="6847" spans="20:21" ht="12">
      <c r="T6847" s="4"/>
      <c r="U6847" s="4"/>
    </row>
    <row r="6848" spans="20:21" ht="12">
      <c r="T6848" s="4"/>
      <c r="U6848" s="4"/>
    </row>
    <row r="6849" spans="20:21" ht="12">
      <c r="T6849" s="4"/>
      <c r="U6849" s="4"/>
    </row>
    <row r="6850" spans="20:21" ht="12">
      <c r="T6850" s="4"/>
      <c r="U6850" s="4"/>
    </row>
    <row r="6851" spans="20:21" ht="12">
      <c r="T6851" s="4"/>
      <c r="U6851" s="4"/>
    </row>
    <row r="6852" spans="20:21" ht="12">
      <c r="T6852" s="4"/>
      <c r="U6852" s="4"/>
    </row>
    <row r="6853" spans="20:21" ht="12">
      <c r="T6853" s="4"/>
      <c r="U6853" s="4"/>
    </row>
    <row r="6854" spans="20:21" ht="12">
      <c r="T6854" s="4"/>
      <c r="U6854" s="4"/>
    </row>
    <row r="6855" spans="20:21" ht="12">
      <c r="T6855" s="4"/>
      <c r="U6855" s="4"/>
    </row>
    <row r="6856" spans="20:21" ht="12">
      <c r="T6856" s="4"/>
      <c r="U6856" s="4"/>
    </row>
    <row r="6857" spans="20:21" ht="12">
      <c r="T6857" s="4"/>
      <c r="U6857" s="4"/>
    </row>
    <row r="6858" spans="20:21" ht="12">
      <c r="T6858" s="4"/>
      <c r="U6858" s="4"/>
    </row>
    <row r="6859" spans="20:21" ht="12">
      <c r="T6859" s="4"/>
      <c r="U6859" s="4"/>
    </row>
    <row r="6860" spans="20:21" ht="12">
      <c r="T6860" s="4"/>
      <c r="U6860" s="4"/>
    </row>
    <row r="6861" spans="20:21" ht="12">
      <c r="T6861" s="4"/>
      <c r="U6861" s="4"/>
    </row>
    <row r="6862" spans="20:21" ht="12">
      <c r="T6862" s="4"/>
      <c r="U6862" s="4"/>
    </row>
    <row r="6863" spans="20:21" ht="12">
      <c r="T6863" s="4"/>
      <c r="U6863" s="4"/>
    </row>
    <row r="6864" spans="20:21" ht="12">
      <c r="T6864" s="4"/>
      <c r="U6864" s="4"/>
    </row>
    <row r="6865" spans="20:21" ht="12">
      <c r="T6865" s="4"/>
      <c r="U6865" s="4"/>
    </row>
    <row r="6866" spans="20:21" ht="12">
      <c r="T6866" s="4"/>
      <c r="U6866" s="4"/>
    </row>
    <row r="6867" spans="20:21" ht="12">
      <c r="T6867" s="4"/>
      <c r="U6867" s="4"/>
    </row>
    <row r="6868" spans="20:21" ht="12">
      <c r="T6868" s="4"/>
      <c r="U6868" s="4"/>
    </row>
    <row r="6869" spans="20:21" ht="12">
      <c r="T6869" s="4"/>
      <c r="U6869" s="4"/>
    </row>
    <row r="6870" spans="20:21" ht="12">
      <c r="T6870" s="4"/>
      <c r="U6870" s="4"/>
    </row>
    <row r="6871" spans="20:21" ht="12">
      <c r="T6871" s="4"/>
      <c r="U6871" s="4"/>
    </row>
    <row r="6872" spans="20:21" ht="12">
      <c r="T6872" s="4"/>
      <c r="U6872" s="4"/>
    </row>
    <row r="6873" spans="20:21" ht="12">
      <c r="T6873" s="4"/>
      <c r="U6873" s="4"/>
    </row>
    <row r="6874" spans="20:21" ht="12">
      <c r="T6874" s="4"/>
      <c r="U6874" s="4"/>
    </row>
    <row r="6875" spans="20:21" ht="12">
      <c r="T6875" s="4"/>
      <c r="U6875" s="4"/>
    </row>
    <row r="6876" spans="20:21" ht="12">
      <c r="T6876" s="4"/>
      <c r="U6876" s="4"/>
    </row>
    <row r="6877" spans="20:21" ht="12">
      <c r="T6877" s="4"/>
      <c r="U6877" s="4"/>
    </row>
    <row r="6878" spans="20:21" ht="12">
      <c r="T6878" s="4"/>
      <c r="U6878" s="4"/>
    </row>
    <row r="6879" spans="20:21" ht="12">
      <c r="T6879" s="4"/>
      <c r="U6879" s="4"/>
    </row>
    <row r="6880" spans="20:21" ht="12">
      <c r="T6880" s="4"/>
      <c r="U6880" s="4"/>
    </row>
    <row r="6881" spans="20:21" ht="12">
      <c r="T6881" s="4"/>
      <c r="U6881" s="4"/>
    </row>
    <row r="6882" spans="20:21" ht="12">
      <c r="T6882" s="4"/>
      <c r="U6882" s="4"/>
    </row>
    <row r="6883" spans="20:21" ht="12">
      <c r="T6883" s="4"/>
      <c r="U6883" s="4"/>
    </row>
    <row r="6884" spans="20:21" ht="12">
      <c r="T6884" s="4"/>
      <c r="U6884" s="4"/>
    </row>
    <row r="6885" spans="20:21" ht="12">
      <c r="T6885" s="4"/>
      <c r="U6885" s="4"/>
    </row>
    <row r="6886" spans="20:21" ht="12">
      <c r="T6886" s="4"/>
      <c r="U6886" s="4"/>
    </row>
    <row r="6887" spans="20:21" ht="12">
      <c r="T6887" s="4"/>
      <c r="U6887" s="4"/>
    </row>
    <row r="6888" spans="20:21" ht="12">
      <c r="T6888" s="4"/>
      <c r="U6888" s="4"/>
    </row>
    <row r="6889" spans="20:21" ht="12">
      <c r="T6889" s="4"/>
      <c r="U6889" s="4"/>
    </row>
    <row r="6890" spans="20:21" ht="12">
      <c r="T6890" s="4"/>
      <c r="U6890" s="4"/>
    </row>
    <row r="6891" spans="20:21" ht="12">
      <c r="T6891" s="4"/>
      <c r="U6891" s="4"/>
    </row>
    <row r="6892" spans="20:21" ht="12">
      <c r="T6892" s="4"/>
      <c r="U6892" s="4"/>
    </row>
    <row r="6893" spans="20:21" ht="12">
      <c r="T6893" s="4"/>
      <c r="U6893" s="4"/>
    </row>
    <row r="6894" spans="20:21" ht="12">
      <c r="T6894" s="4"/>
      <c r="U6894" s="4"/>
    </row>
    <row r="6895" spans="20:21" ht="12">
      <c r="T6895" s="4"/>
      <c r="U6895" s="4"/>
    </row>
    <row r="6896" spans="20:21" ht="12">
      <c r="T6896" s="4"/>
      <c r="U6896" s="4"/>
    </row>
    <row r="6897" spans="20:21" ht="12">
      <c r="T6897" s="4"/>
      <c r="U6897" s="4"/>
    </row>
    <row r="6898" spans="20:21" ht="12">
      <c r="T6898" s="4"/>
      <c r="U6898" s="4"/>
    </row>
    <row r="6899" spans="20:21" ht="12">
      <c r="T6899" s="4"/>
      <c r="U6899" s="4"/>
    </row>
    <row r="6900" spans="20:21" ht="12">
      <c r="T6900" s="4"/>
      <c r="U6900" s="4"/>
    </row>
    <row r="6901" spans="20:21" ht="12">
      <c r="T6901" s="4"/>
      <c r="U6901" s="4"/>
    </row>
    <row r="6902" spans="20:21" ht="12">
      <c r="T6902" s="4"/>
      <c r="U6902" s="4"/>
    </row>
    <row r="6903" spans="20:21" ht="12">
      <c r="T6903" s="4"/>
      <c r="U6903" s="4"/>
    </row>
    <row r="6904" spans="20:21" ht="12">
      <c r="T6904" s="4"/>
      <c r="U6904" s="4"/>
    </row>
    <row r="6905" spans="20:21" ht="12">
      <c r="T6905" s="4"/>
      <c r="U6905" s="4"/>
    </row>
    <row r="6906" spans="20:21" ht="12">
      <c r="T6906" s="4"/>
      <c r="U6906" s="4"/>
    </row>
    <row r="6907" spans="20:21" ht="12">
      <c r="T6907" s="4"/>
      <c r="U6907" s="4"/>
    </row>
    <row r="6908" spans="20:21" ht="12">
      <c r="T6908" s="4"/>
      <c r="U6908" s="4"/>
    </row>
    <row r="6909" spans="20:21" ht="12">
      <c r="T6909" s="4"/>
      <c r="U6909" s="4"/>
    </row>
    <row r="6910" spans="20:21" ht="12">
      <c r="T6910" s="4"/>
      <c r="U6910" s="4"/>
    </row>
    <row r="6911" spans="20:21" ht="12">
      <c r="T6911" s="4"/>
      <c r="U6911" s="4"/>
    </row>
    <row r="6912" spans="20:21" ht="12">
      <c r="T6912" s="4"/>
      <c r="U6912" s="4"/>
    </row>
    <row r="6913" spans="20:21" ht="12">
      <c r="T6913" s="4"/>
      <c r="U6913" s="4"/>
    </row>
    <row r="6914" spans="20:21" ht="12">
      <c r="T6914" s="4"/>
      <c r="U6914" s="4"/>
    </row>
    <row r="6915" spans="20:21" ht="12">
      <c r="T6915" s="4"/>
      <c r="U6915" s="4"/>
    </row>
    <row r="6916" spans="20:21" ht="12">
      <c r="T6916" s="4"/>
      <c r="U6916" s="4"/>
    </row>
    <row r="6917" spans="20:21" ht="12">
      <c r="T6917" s="4"/>
      <c r="U6917" s="4"/>
    </row>
    <row r="6918" spans="20:21" ht="12">
      <c r="T6918" s="4"/>
      <c r="U6918" s="4"/>
    </row>
    <row r="6919" spans="20:21" ht="12">
      <c r="T6919" s="4"/>
      <c r="U6919" s="4"/>
    </row>
    <row r="6920" spans="20:21" ht="12">
      <c r="T6920" s="4"/>
      <c r="U6920" s="4"/>
    </row>
    <row r="6921" spans="20:21" ht="12">
      <c r="T6921" s="4"/>
      <c r="U6921" s="4"/>
    </row>
    <row r="6922" spans="20:21" ht="12">
      <c r="T6922" s="4"/>
      <c r="U6922" s="4"/>
    </row>
    <row r="6923" spans="20:21" ht="12">
      <c r="T6923" s="4"/>
      <c r="U6923" s="4"/>
    </row>
    <row r="6924" spans="20:21" ht="12">
      <c r="T6924" s="4"/>
      <c r="U6924" s="4"/>
    </row>
    <row r="6925" spans="20:21" ht="12">
      <c r="T6925" s="4"/>
      <c r="U6925" s="4"/>
    </row>
    <row r="6926" spans="20:21" ht="12">
      <c r="T6926" s="4"/>
      <c r="U6926" s="4"/>
    </row>
    <row r="6927" spans="20:21" ht="12">
      <c r="T6927" s="4"/>
      <c r="U6927" s="4"/>
    </row>
    <row r="6928" spans="20:21" ht="12">
      <c r="T6928" s="4"/>
      <c r="U6928" s="4"/>
    </row>
    <row r="6929" spans="20:21" ht="12">
      <c r="T6929" s="4"/>
      <c r="U6929" s="4"/>
    </row>
    <row r="6930" spans="20:21" ht="12">
      <c r="T6930" s="4"/>
      <c r="U6930" s="4"/>
    </row>
    <row r="6931" spans="20:21" ht="12">
      <c r="T6931" s="4"/>
      <c r="U6931" s="4"/>
    </row>
    <row r="6932" spans="20:21" ht="12">
      <c r="T6932" s="4"/>
      <c r="U6932" s="4"/>
    </row>
    <row r="6933" spans="20:21" ht="12">
      <c r="T6933" s="4"/>
      <c r="U6933" s="4"/>
    </row>
    <row r="6934" spans="20:21" ht="12">
      <c r="T6934" s="4"/>
      <c r="U6934" s="4"/>
    </row>
    <row r="6935" spans="20:21" ht="12">
      <c r="T6935" s="4"/>
      <c r="U6935" s="4"/>
    </row>
    <row r="6936" spans="20:21" ht="12">
      <c r="T6936" s="4"/>
      <c r="U6936" s="4"/>
    </row>
    <row r="6937" spans="20:21" ht="12">
      <c r="T6937" s="4"/>
      <c r="U6937" s="4"/>
    </row>
    <row r="6938" spans="20:21" ht="12">
      <c r="T6938" s="4"/>
      <c r="U6938" s="4"/>
    </row>
    <row r="6939" spans="20:21" ht="12">
      <c r="T6939" s="4"/>
      <c r="U6939" s="4"/>
    </row>
    <row r="6940" spans="20:21" ht="12">
      <c r="T6940" s="4"/>
      <c r="U6940" s="4"/>
    </row>
    <row r="6941" spans="20:21" ht="12">
      <c r="T6941" s="4"/>
      <c r="U6941" s="4"/>
    </row>
    <row r="6942" spans="20:21" ht="12">
      <c r="T6942" s="4"/>
      <c r="U6942" s="4"/>
    </row>
    <row r="6943" spans="20:21" ht="12">
      <c r="T6943" s="4"/>
      <c r="U6943" s="4"/>
    </row>
    <row r="6944" spans="20:21" ht="12">
      <c r="T6944" s="4"/>
      <c r="U6944" s="4"/>
    </row>
    <row r="6945" spans="20:21" ht="12">
      <c r="T6945" s="4"/>
      <c r="U6945" s="4"/>
    </row>
    <row r="6946" spans="20:21" ht="12">
      <c r="T6946" s="4"/>
      <c r="U6946" s="4"/>
    </row>
    <row r="6947" spans="20:21" ht="12">
      <c r="T6947" s="4"/>
      <c r="U6947" s="4"/>
    </row>
    <row r="6948" spans="20:21" ht="12">
      <c r="T6948" s="4"/>
      <c r="U6948" s="4"/>
    </row>
    <row r="6949" spans="20:21" ht="12">
      <c r="T6949" s="4"/>
      <c r="U6949" s="4"/>
    </row>
    <row r="6950" spans="20:21" ht="12">
      <c r="T6950" s="4"/>
      <c r="U6950" s="4"/>
    </row>
    <row r="6951" spans="20:21" ht="12">
      <c r="T6951" s="4"/>
      <c r="U6951" s="4"/>
    </row>
    <row r="6952" spans="20:21" ht="12">
      <c r="T6952" s="4"/>
      <c r="U6952" s="4"/>
    </row>
    <row r="6953" spans="20:21" ht="12">
      <c r="T6953" s="4"/>
      <c r="U6953" s="4"/>
    </row>
    <row r="6954" spans="20:21" ht="12">
      <c r="T6954" s="4"/>
      <c r="U6954" s="4"/>
    </row>
    <row r="6955" spans="20:21" ht="12">
      <c r="T6955" s="4"/>
      <c r="U6955" s="4"/>
    </row>
    <row r="6956" spans="20:21" ht="12">
      <c r="T6956" s="4"/>
      <c r="U6956" s="4"/>
    </row>
    <row r="6957" spans="20:21" ht="12">
      <c r="T6957" s="4"/>
      <c r="U6957" s="4"/>
    </row>
    <row r="6958" spans="20:21" ht="12">
      <c r="T6958" s="4"/>
      <c r="U6958" s="4"/>
    </row>
    <row r="6959" spans="20:21" ht="12">
      <c r="T6959" s="4"/>
      <c r="U6959" s="4"/>
    </row>
    <row r="6960" spans="20:21" ht="12">
      <c r="T6960" s="4"/>
      <c r="U6960" s="4"/>
    </row>
    <row r="6961" spans="20:21" ht="12">
      <c r="T6961" s="4"/>
      <c r="U6961" s="4"/>
    </row>
    <row r="6962" spans="20:21" ht="12">
      <c r="T6962" s="4"/>
      <c r="U6962" s="4"/>
    </row>
    <row r="6963" spans="20:21" ht="12">
      <c r="T6963" s="4"/>
      <c r="U6963" s="4"/>
    </row>
    <row r="6964" spans="20:21" ht="12">
      <c r="T6964" s="4"/>
      <c r="U6964" s="4"/>
    </row>
    <row r="6965" spans="20:21" ht="12">
      <c r="T6965" s="4"/>
      <c r="U6965" s="4"/>
    </row>
    <row r="6966" spans="20:21" ht="12">
      <c r="T6966" s="4"/>
      <c r="U6966" s="4"/>
    </row>
    <row r="6967" spans="20:21" ht="12">
      <c r="T6967" s="4"/>
      <c r="U6967" s="4"/>
    </row>
    <row r="6968" spans="20:21" ht="12">
      <c r="T6968" s="4"/>
      <c r="U6968" s="4"/>
    </row>
    <row r="6969" spans="20:21" ht="12">
      <c r="T6969" s="4"/>
      <c r="U6969" s="4"/>
    </row>
    <row r="6970" spans="20:21" ht="12">
      <c r="T6970" s="4"/>
      <c r="U6970" s="4"/>
    </row>
    <row r="6971" spans="20:21" ht="12">
      <c r="T6971" s="4"/>
      <c r="U6971" s="4"/>
    </row>
    <row r="6972" spans="20:21" ht="12">
      <c r="T6972" s="4"/>
      <c r="U6972" s="4"/>
    </row>
    <row r="6973" spans="20:21" ht="12">
      <c r="T6973" s="4"/>
      <c r="U6973" s="4"/>
    </row>
    <row r="6974" spans="20:21" ht="12">
      <c r="T6974" s="4"/>
      <c r="U6974" s="4"/>
    </row>
    <row r="6975" spans="20:21" ht="12">
      <c r="T6975" s="4"/>
      <c r="U6975" s="4"/>
    </row>
    <row r="6976" spans="20:21" ht="12">
      <c r="T6976" s="4"/>
      <c r="U6976" s="4"/>
    </row>
    <row r="6977" spans="20:21" ht="12">
      <c r="T6977" s="4"/>
      <c r="U6977" s="4"/>
    </row>
    <row r="6978" spans="20:21" ht="12">
      <c r="T6978" s="4"/>
      <c r="U6978" s="4"/>
    </row>
    <row r="6979" spans="20:21" ht="12">
      <c r="T6979" s="4"/>
      <c r="U6979" s="4"/>
    </row>
    <row r="6980" spans="20:21" ht="12">
      <c r="T6980" s="4"/>
      <c r="U6980" s="4"/>
    </row>
    <row r="6981" spans="20:21" ht="12">
      <c r="T6981" s="4"/>
      <c r="U6981" s="4"/>
    </row>
    <row r="6982" spans="20:21" ht="12">
      <c r="T6982" s="4"/>
      <c r="U6982" s="4"/>
    </row>
    <row r="6983" spans="20:21" ht="12">
      <c r="T6983" s="4"/>
      <c r="U6983" s="4"/>
    </row>
    <row r="6984" spans="20:21" ht="12">
      <c r="T6984" s="4"/>
      <c r="U6984" s="4"/>
    </row>
    <row r="6985" spans="20:21" ht="12">
      <c r="T6985" s="4"/>
      <c r="U6985" s="4"/>
    </row>
    <row r="6986" spans="20:21" ht="12">
      <c r="T6986" s="4"/>
      <c r="U6986" s="4"/>
    </row>
    <row r="6987" spans="20:21" ht="12">
      <c r="T6987" s="4"/>
      <c r="U6987" s="4"/>
    </row>
    <row r="6988" spans="20:21" ht="12">
      <c r="T6988" s="4"/>
      <c r="U6988" s="4"/>
    </row>
    <row r="6989" spans="20:21" ht="12">
      <c r="T6989" s="4"/>
      <c r="U6989" s="4"/>
    </row>
    <row r="6990" spans="20:21" ht="12">
      <c r="T6990" s="4"/>
      <c r="U6990" s="4"/>
    </row>
    <row r="6991" spans="20:21" ht="12">
      <c r="T6991" s="4"/>
      <c r="U6991" s="4"/>
    </row>
    <row r="6992" spans="20:21" ht="12">
      <c r="T6992" s="4"/>
      <c r="U6992" s="4"/>
    </row>
    <row r="6993" spans="20:21" ht="12">
      <c r="T6993" s="4"/>
      <c r="U6993" s="4"/>
    </row>
    <row r="6994" spans="20:21" ht="12">
      <c r="T6994" s="4"/>
      <c r="U6994" s="4"/>
    </row>
    <row r="6995" spans="20:21" ht="12">
      <c r="T6995" s="4"/>
      <c r="U6995" s="4"/>
    </row>
    <row r="6996" spans="20:21" ht="12">
      <c r="T6996" s="4"/>
      <c r="U6996" s="4"/>
    </row>
    <row r="6997" spans="20:21" ht="12">
      <c r="T6997" s="4"/>
      <c r="U6997" s="4"/>
    </row>
    <row r="6998" spans="20:21" ht="12">
      <c r="T6998" s="4"/>
      <c r="U6998" s="4"/>
    </row>
    <row r="6999" spans="20:21" ht="12">
      <c r="T6999" s="4"/>
      <c r="U6999" s="4"/>
    </row>
    <row r="7000" spans="20:21" ht="12">
      <c r="T7000" s="4"/>
      <c r="U7000" s="4"/>
    </row>
    <row r="7001" spans="20:21" ht="12">
      <c r="T7001" s="4"/>
      <c r="U7001" s="4"/>
    </row>
    <row r="7002" spans="20:21" ht="12">
      <c r="T7002" s="4"/>
      <c r="U7002" s="4"/>
    </row>
    <row r="7003" spans="20:21" ht="12">
      <c r="T7003" s="4"/>
      <c r="U7003" s="4"/>
    </row>
    <row r="7004" spans="20:21" ht="12">
      <c r="T7004" s="4"/>
      <c r="U7004" s="4"/>
    </row>
    <row r="7005" spans="20:21" ht="12">
      <c r="T7005" s="4"/>
      <c r="U7005" s="4"/>
    </row>
    <row r="7006" spans="20:21" ht="12">
      <c r="T7006" s="4"/>
      <c r="U7006" s="4"/>
    </row>
    <row r="7007" spans="20:21" ht="12">
      <c r="T7007" s="4"/>
      <c r="U7007" s="4"/>
    </row>
    <row r="7008" spans="20:21" ht="12">
      <c r="T7008" s="4"/>
      <c r="U7008" s="4"/>
    </row>
    <row r="7009" spans="20:21" ht="12">
      <c r="T7009" s="4"/>
      <c r="U7009" s="4"/>
    </row>
    <row r="7010" spans="20:21" ht="12">
      <c r="T7010" s="4"/>
      <c r="U7010" s="4"/>
    </row>
    <row r="7011" spans="20:21" ht="12">
      <c r="T7011" s="4"/>
      <c r="U7011" s="4"/>
    </row>
    <row r="7012" spans="20:21" ht="12">
      <c r="T7012" s="4"/>
      <c r="U7012" s="4"/>
    </row>
    <row r="7013" spans="20:21" ht="12">
      <c r="T7013" s="4"/>
      <c r="U7013" s="4"/>
    </row>
    <row r="7014" spans="20:21" ht="12">
      <c r="T7014" s="4"/>
      <c r="U7014" s="4"/>
    </row>
    <row r="7015" spans="20:21" ht="12">
      <c r="T7015" s="4"/>
      <c r="U7015" s="4"/>
    </row>
    <row r="7016" spans="20:21" ht="12">
      <c r="T7016" s="4"/>
      <c r="U7016" s="4"/>
    </row>
    <row r="7017" spans="20:21" ht="12">
      <c r="T7017" s="4"/>
      <c r="U7017" s="4"/>
    </row>
    <row r="7018" spans="20:21" ht="12">
      <c r="T7018" s="4"/>
      <c r="U7018" s="4"/>
    </row>
    <row r="7019" spans="20:21" ht="12">
      <c r="T7019" s="4"/>
      <c r="U7019" s="4"/>
    </row>
    <row r="7020" spans="20:21" ht="12">
      <c r="T7020" s="4"/>
      <c r="U7020" s="4"/>
    </row>
    <row r="7021" spans="20:21" ht="12">
      <c r="T7021" s="4"/>
      <c r="U7021" s="4"/>
    </row>
    <row r="7022" spans="20:21" ht="12">
      <c r="T7022" s="4"/>
      <c r="U7022" s="4"/>
    </row>
    <row r="7023" spans="20:21" ht="12">
      <c r="T7023" s="4"/>
      <c r="U7023" s="4"/>
    </row>
    <row r="7024" spans="20:21" ht="12">
      <c r="T7024" s="4"/>
      <c r="U7024" s="4"/>
    </row>
    <row r="7025" spans="20:21" ht="12">
      <c r="T7025" s="4"/>
      <c r="U7025" s="4"/>
    </row>
    <row r="7026" spans="20:21" ht="12">
      <c r="T7026" s="4"/>
      <c r="U7026" s="4"/>
    </row>
    <row r="7027" spans="20:21" ht="12">
      <c r="T7027" s="4"/>
      <c r="U7027" s="4"/>
    </row>
    <row r="7028" spans="20:21" ht="12">
      <c r="T7028" s="4"/>
      <c r="U7028" s="4"/>
    </row>
    <row r="7029" spans="20:21" ht="12">
      <c r="T7029" s="4"/>
      <c r="U7029" s="4"/>
    </row>
    <row r="7030" spans="20:21" ht="12">
      <c r="T7030" s="4"/>
      <c r="U7030" s="4"/>
    </row>
    <row r="7031" spans="20:21" ht="12">
      <c r="T7031" s="4"/>
      <c r="U7031" s="4"/>
    </row>
    <row r="7032" spans="20:21" ht="12">
      <c r="T7032" s="4"/>
      <c r="U7032" s="4"/>
    </row>
    <row r="7033" spans="20:21" ht="12">
      <c r="T7033" s="4"/>
      <c r="U7033" s="4"/>
    </row>
    <row r="7034" spans="20:21" ht="12">
      <c r="T7034" s="4"/>
      <c r="U7034" s="4"/>
    </row>
    <row r="7035" spans="20:21" ht="12">
      <c r="T7035" s="4"/>
      <c r="U7035" s="4"/>
    </row>
    <row r="7036" spans="20:21" ht="12">
      <c r="T7036" s="4"/>
      <c r="U7036" s="4"/>
    </row>
    <row r="7037" spans="20:21" ht="12">
      <c r="T7037" s="4"/>
      <c r="U7037" s="4"/>
    </row>
    <row r="7038" spans="20:21" ht="12">
      <c r="T7038" s="4"/>
      <c r="U7038" s="4"/>
    </row>
    <row r="7039" spans="20:21" ht="12">
      <c r="T7039" s="4"/>
      <c r="U7039" s="4"/>
    </row>
    <row r="7040" spans="20:21" ht="12">
      <c r="T7040" s="4"/>
      <c r="U7040" s="4"/>
    </row>
    <row r="7041" spans="20:21" ht="12">
      <c r="T7041" s="4"/>
      <c r="U7041" s="4"/>
    </row>
    <row r="7042" spans="20:21" ht="12">
      <c r="T7042" s="4"/>
      <c r="U7042" s="4"/>
    </row>
    <row r="7043" spans="20:21" ht="12">
      <c r="T7043" s="4"/>
      <c r="U7043" s="4"/>
    </row>
    <row r="7044" spans="20:21" ht="12">
      <c r="T7044" s="4"/>
      <c r="U7044" s="4"/>
    </row>
    <row r="7045" spans="20:21" ht="12">
      <c r="T7045" s="4"/>
      <c r="U7045" s="4"/>
    </row>
    <row r="7046" spans="20:21" ht="12">
      <c r="T7046" s="4"/>
      <c r="U7046" s="4"/>
    </row>
    <row r="7047" spans="20:21" ht="12">
      <c r="T7047" s="4"/>
      <c r="U7047" s="4"/>
    </row>
    <row r="7048" spans="20:21" ht="12">
      <c r="T7048" s="4"/>
      <c r="U7048" s="4"/>
    </row>
    <row r="7049" spans="20:21" ht="12">
      <c r="T7049" s="4"/>
      <c r="U7049" s="4"/>
    </row>
    <row r="7050" spans="20:21" ht="12">
      <c r="T7050" s="4"/>
      <c r="U7050" s="4"/>
    </row>
    <row r="7051" spans="20:21" ht="12">
      <c r="T7051" s="4"/>
      <c r="U7051" s="4"/>
    </row>
    <row r="7052" spans="20:21" ht="12">
      <c r="T7052" s="4"/>
      <c r="U7052" s="4"/>
    </row>
    <row r="7053" spans="20:21" ht="12">
      <c r="T7053" s="4"/>
      <c r="U7053" s="4"/>
    </row>
    <row r="7054" spans="20:21" ht="12">
      <c r="T7054" s="4"/>
      <c r="U7054" s="4"/>
    </row>
    <row r="7055" spans="20:21" ht="12">
      <c r="T7055" s="4"/>
      <c r="U7055" s="4"/>
    </row>
    <row r="7056" spans="20:21" ht="12">
      <c r="T7056" s="4"/>
      <c r="U7056" s="4"/>
    </row>
    <row r="7057" spans="20:21" ht="12">
      <c r="T7057" s="4"/>
      <c r="U7057" s="4"/>
    </row>
    <row r="7058" spans="20:21" ht="12">
      <c r="T7058" s="4"/>
      <c r="U7058" s="4"/>
    </row>
    <row r="7059" spans="20:21" ht="12">
      <c r="T7059" s="4"/>
      <c r="U7059" s="4"/>
    </row>
    <row r="7060" spans="20:21" ht="12">
      <c r="T7060" s="4"/>
      <c r="U7060" s="4"/>
    </row>
    <row r="7061" spans="20:21" ht="12">
      <c r="T7061" s="4"/>
      <c r="U7061" s="4"/>
    </row>
    <row r="7062" spans="20:21" ht="12">
      <c r="T7062" s="4"/>
      <c r="U7062" s="4"/>
    </row>
    <row r="7063" spans="20:21" ht="12">
      <c r="T7063" s="4"/>
      <c r="U7063" s="4"/>
    </row>
    <row r="7064" spans="20:21" ht="12">
      <c r="T7064" s="4"/>
      <c r="U7064" s="4"/>
    </row>
    <row r="7065" spans="20:21" ht="12">
      <c r="T7065" s="4"/>
      <c r="U7065" s="4"/>
    </row>
    <row r="7066" spans="20:21" ht="12">
      <c r="T7066" s="4"/>
      <c r="U7066" s="4"/>
    </row>
    <row r="7067" spans="20:21" ht="12">
      <c r="T7067" s="4"/>
      <c r="U7067" s="4"/>
    </row>
    <row r="7068" spans="20:21" ht="12">
      <c r="T7068" s="4"/>
      <c r="U7068" s="4"/>
    </row>
    <row r="7069" spans="20:21" ht="12">
      <c r="T7069" s="4"/>
      <c r="U7069" s="4"/>
    </row>
    <row r="7070" spans="20:21" ht="12">
      <c r="T7070" s="4"/>
      <c r="U7070" s="4"/>
    </row>
    <row r="7071" spans="20:21" ht="12">
      <c r="T7071" s="4"/>
      <c r="U7071" s="4"/>
    </row>
    <row r="7072" spans="20:21" ht="12">
      <c r="T7072" s="4"/>
      <c r="U7072" s="4"/>
    </row>
    <row r="7073" spans="20:21" ht="12">
      <c r="T7073" s="4"/>
      <c r="U7073" s="4"/>
    </row>
    <row r="7074" spans="20:21" ht="12">
      <c r="T7074" s="4"/>
      <c r="U7074" s="4"/>
    </row>
    <row r="7075" spans="20:21" ht="12">
      <c r="T7075" s="4"/>
      <c r="U7075" s="4"/>
    </row>
    <row r="7076" spans="20:21" ht="12">
      <c r="T7076" s="4"/>
      <c r="U7076" s="4"/>
    </row>
    <row r="7077" spans="20:21" ht="12">
      <c r="T7077" s="4"/>
      <c r="U7077" s="4"/>
    </row>
    <row r="7078" spans="20:21" ht="12">
      <c r="T7078" s="4"/>
      <c r="U7078" s="4"/>
    </row>
    <row r="7079" spans="20:21" ht="12">
      <c r="T7079" s="4"/>
      <c r="U7079" s="4"/>
    </row>
    <row r="7080" spans="20:21" ht="12">
      <c r="T7080" s="4"/>
      <c r="U7080" s="4"/>
    </row>
    <row r="7081" spans="20:21" ht="12">
      <c r="T7081" s="4"/>
      <c r="U7081" s="4"/>
    </row>
    <row r="7082" spans="20:21" ht="12">
      <c r="T7082" s="4"/>
      <c r="U7082" s="4"/>
    </row>
    <row r="7083" spans="20:21" ht="12">
      <c r="T7083" s="4"/>
      <c r="U7083" s="4"/>
    </row>
    <row r="7084" spans="20:21" ht="12">
      <c r="T7084" s="4"/>
      <c r="U7084" s="4"/>
    </row>
    <row r="7085" spans="20:21" ht="12">
      <c r="T7085" s="4"/>
      <c r="U7085" s="4"/>
    </row>
    <row r="7086" spans="20:21" ht="12">
      <c r="T7086" s="4"/>
      <c r="U7086" s="4"/>
    </row>
    <row r="7087" spans="20:21" ht="12">
      <c r="T7087" s="4"/>
      <c r="U7087" s="4"/>
    </row>
    <row r="7088" spans="20:21" ht="12">
      <c r="T7088" s="4"/>
      <c r="U7088" s="4"/>
    </row>
    <row r="7089" spans="20:21" ht="12">
      <c r="T7089" s="4"/>
      <c r="U7089" s="4"/>
    </row>
    <row r="7090" spans="20:21" ht="12">
      <c r="T7090" s="4"/>
      <c r="U7090" s="4"/>
    </row>
    <row r="7091" spans="20:21" ht="12">
      <c r="T7091" s="4"/>
      <c r="U7091" s="4"/>
    </row>
    <row r="7092" spans="20:21" ht="12">
      <c r="T7092" s="4"/>
      <c r="U7092" s="4"/>
    </row>
    <row r="7093" spans="20:21" ht="12">
      <c r="T7093" s="4"/>
      <c r="U7093" s="4"/>
    </row>
    <row r="7094" spans="20:21" ht="12">
      <c r="T7094" s="4"/>
      <c r="U7094" s="4"/>
    </row>
    <row r="7095" spans="20:21" ht="12">
      <c r="T7095" s="4"/>
      <c r="U7095" s="4"/>
    </row>
    <row r="7096" spans="20:21" ht="12">
      <c r="T7096" s="4"/>
      <c r="U7096" s="4"/>
    </row>
    <row r="7097" spans="20:21" ht="12">
      <c r="T7097" s="4"/>
      <c r="U7097" s="4"/>
    </row>
    <row r="7098" spans="20:21" ht="12">
      <c r="T7098" s="4"/>
      <c r="U7098" s="4"/>
    </row>
    <row r="7099" spans="20:21" ht="12">
      <c r="T7099" s="4"/>
      <c r="U7099" s="4"/>
    </row>
    <row r="7100" spans="20:21" ht="12">
      <c r="T7100" s="4"/>
      <c r="U7100" s="4"/>
    </row>
    <row r="7101" spans="20:21" ht="12">
      <c r="T7101" s="4"/>
      <c r="U7101" s="4"/>
    </row>
    <row r="7102" spans="20:21" ht="12">
      <c r="T7102" s="4"/>
      <c r="U7102" s="4"/>
    </row>
    <row r="7103" spans="20:21" ht="12">
      <c r="T7103" s="4"/>
      <c r="U7103" s="4"/>
    </row>
    <row r="7104" spans="20:21" ht="12">
      <c r="T7104" s="4"/>
      <c r="U7104" s="4"/>
    </row>
    <row r="7105" spans="20:21" ht="12">
      <c r="T7105" s="4"/>
      <c r="U7105" s="4"/>
    </row>
    <row r="7106" spans="20:21" ht="12">
      <c r="T7106" s="4"/>
      <c r="U7106" s="4"/>
    </row>
    <row r="7107" spans="20:21" ht="12">
      <c r="T7107" s="4"/>
      <c r="U7107" s="4"/>
    </row>
    <row r="7108" spans="20:21" ht="12">
      <c r="T7108" s="4"/>
      <c r="U7108" s="4"/>
    </row>
    <row r="7109" spans="20:21" ht="12">
      <c r="T7109" s="4"/>
      <c r="U7109" s="4"/>
    </row>
    <row r="7110" spans="20:21" ht="12">
      <c r="T7110" s="4"/>
      <c r="U7110" s="4"/>
    </row>
    <row r="7111" spans="20:21" ht="12">
      <c r="T7111" s="4"/>
      <c r="U7111" s="4"/>
    </row>
    <row r="7112" spans="20:21" ht="12">
      <c r="T7112" s="4"/>
      <c r="U7112" s="4"/>
    </row>
    <row r="7113" spans="20:21" ht="12">
      <c r="T7113" s="4"/>
      <c r="U7113" s="4"/>
    </row>
    <row r="7114" spans="20:21" ht="12">
      <c r="T7114" s="4"/>
      <c r="U7114" s="4"/>
    </row>
    <row r="7115" spans="20:21" ht="12">
      <c r="T7115" s="4"/>
      <c r="U7115" s="4"/>
    </row>
    <row r="7116" spans="20:21" ht="12">
      <c r="T7116" s="4"/>
      <c r="U7116" s="4"/>
    </row>
    <row r="7117" spans="20:21" ht="12">
      <c r="T7117" s="4"/>
      <c r="U7117" s="4"/>
    </row>
    <row r="7118" spans="20:21" ht="12">
      <c r="T7118" s="4"/>
      <c r="U7118" s="4"/>
    </row>
    <row r="7119" spans="20:21" ht="12">
      <c r="T7119" s="4"/>
      <c r="U7119" s="4"/>
    </row>
    <row r="7120" spans="20:21" ht="12">
      <c r="T7120" s="4"/>
      <c r="U7120" s="4"/>
    </row>
    <row r="7121" spans="20:21" ht="12">
      <c r="T7121" s="4"/>
      <c r="U7121" s="4"/>
    </row>
    <row r="7122" spans="20:21" ht="12">
      <c r="T7122" s="4"/>
      <c r="U7122" s="4"/>
    </row>
    <row r="7123" spans="20:21" ht="12">
      <c r="T7123" s="4"/>
      <c r="U7123" s="4"/>
    </row>
    <row r="7124" spans="20:21" ht="12">
      <c r="T7124" s="4"/>
      <c r="U7124" s="4"/>
    </row>
    <row r="7125" spans="20:21" ht="12">
      <c r="T7125" s="4"/>
      <c r="U7125" s="4"/>
    </row>
    <row r="7126" spans="20:21" ht="12">
      <c r="T7126" s="4"/>
      <c r="U7126" s="4"/>
    </row>
    <row r="7127" spans="20:21" ht="12">
      <c r="T7127" s="4"/>
      <c r="U7127" s="4"/>
    </row>
    <row r="7128" spans="20:21" ht="12">
      <c r="T7128" s="4"/>
      <c r="U7128" s="4"/>
    </row>
    <row r="7129" spans="20:21" ht="12">
      <c r="T7129" s="4"/>
      <c r="U7129" s="4"/>
    </row>
    <row r="7130" spans="20:21" ht="12">
      <c r="T7130" s="4"/>
      <c r="U7130" s="4"/>
    </row>
    <row r="7131" spans="20:21" ht="12">
      <c r="T7131" s="4"/>
      <c r="U7131" s="4"/>
    </row>
    <row r="7132" spans="20:21" ht="12">
      <c r="T7132" s="4"/>
      <c r="U7132" s="4"/>
    </row>
    <row r="7133" spans="20:21" ht="12">
      <c r="T7133" s="4"/>
      <c r="U7133" s="4"/>
    </row>
    <row r="7134" spans="20:21" ht="12">
      <c r="T7134" s="4"/>
      <c r="U7134" s="4"/>
    </row>
    <row r="7135" spans="20:21" ht="12">
      <c r="T7135" s="4"/>
      <c r="U7135" s="4"/>
    </row>
    <row r="7136" spans="20:21" ht="12">
      <c r="T7136" s="4"/>
      <c r="U7136" s="4"/>
    </row>
    <row r="7137" spans="20:21" ht="12">
      <c r="T7137" s="4"/>
      <c r="U7137" s="4"/>
    </row>
    <row r="7138" spans="20:21" ht="12">
      <c r="T7138" s="4"/>
      <c r="U7138" s="4"/>
    </row>
    <row r="7139" spans="20:21" ht="12">
      <c r="T7139" s="4"/>
      <c r="U7139" s="4"/>
    </row>
    <row r="7140" spans="20:21" ht="12">
      <c r="T7140" s="4"/>
      <c r="U7140" s="4"/>
    </row>
    <row r="7141" spans="20:21" ht="12">
      <c r="T7141" s="4"/>
      <c r="U7141" s="4"/>
    </row>
    <row r="7142" spans="20:21" ht="12">
      <c r="T7142" s="4"/>
      <c r="U7142" s="4"/>
    </row>
    <row r="7143" spans="20:21" ht="12">
      <c r="T7143" s="4"/>
      <c r="U7143" s="4"/>
    </row>
    <row r="7144" spans="20:21" ht="12">
      <c r="T7144" s="4"/>
      <c r="U7144" s="4"/>
    </row>
    <row r="7145" spans="20:21" ht="12">
      <c r="T7145" s="4"/>
      <c r="U7145" s="4"/>
    </row>
    <row r="7146" spans="20:21" ht="12">
      <c r="T7146" s="4"/>
      <c r="U7146" s="4"/>
    </row>
    <row r="7147" spans="20:21" ht="12">
      <c r="T7147" s="4"/>
      <c r="U7147" s="4"/>
    </row>
    <row r="7148" spans="20:21" ht="12">
      <c r="T7148" s="4"/>
      <c r="U7148" s="4"/>
    </row>
    <row r="7149" spans="20:21" ht="12">
      <c r="T7149" s="4"/>
      <c r="U7149" s="4"/>
    </row>
    <row r="7150" spans="20:21" ht="12">
      <c r="T7150" s="4"/>
      <c r="U7150" s="4"/>
    </row>
    <row r="7151" spans="20:21" ht="12">
      <c r="T7151" s="4"/>
      <c r="U7151" s="4"/>
    </row>
    <row r="7152" spans="20:21" ht="12">
      <c r="T7152" s="4"/>
      <c r="U7152" s="4"/>
    </row>
    <row r="7153" spans="20:21" ht="12">
      <c r="T7153" s="4"/>
      <c r="U7153" s="4"/>
    </row>
    <row r="7154" spans="20:21" ht="12">
      <c r="T7154" s="4"/>
      <c r="U7154" s="4"/>
    </row>
    <row r="7155" spans="20:21" ht="12">
      <c r="T7155" s="4"/>
      <c r="U7155" s="4"/>
    </row>
    <row r="7156" spans="20:21" ht="12">
      <c r="T7156" s="4"/>
      <c r="U7156" s="4"/>
    </row>
    <row r="7157" spans="20:21" ht="12">
      <c r="T7157" s="4"/>
      <c r="U7157" s="4"/>
    </row>
    <row r="7158" spans="20:21" ht="12">
      <c r="T7158" s="4"/>
      <c r="U7158" s="4"/>
    </row>
    <row r="7159" spans="20:21" ht="12">
      <c r="T7159" s="4"/>
      <c r="U7159" s="4"/>
    </row>
    <row r="7160" spans="20:21" ht="12">
      <c r="T7160" s="4"/>
      <c r="U7160" s="4"/>
    </row>
    <row r="7161" spans="20:21" ht="12">
      <c r="T7161" s="4"/>
      <c r="U7161" s="4"/>
    </row>
    <row r="7162" spans="20:21" ht="12">
      <c r="T7162" s="4"/>
      <c r="U7162" s="4"/>
    </row>
    <row r="7163" spans="20:21" ht="12">
      <c r="T7163" s="4"/>
      <c r="U7163" s="4"/>
    </row>
    <row r="7164" spans="20:21" ht="12">
      <c r="T7164" s="4"/>
      <c r="U7164" s="4"/>
    </row>
    <row r="7165" spans="20:21" ht="12">
      <c r="T7165" s="4"/>
      <c r="U7165" s="4"/>
    </row>
    <row r="7166" spans="20:21" ht="12">
      <c r="T7166" s="4"/>
      <c r="U7166" s="4"/>
    </row>
    <row r="7167" spans="20:21" ht="12">
      <c r="T7167" s="4"/>
      <c r="U7167" s="4"/>
    </row>
    <row r="7168" spans="20:21" ht="12">
      <c r="T7168" s="4"/>
      <c r="U7168" s="4"/>
    </row>
    <row r="7169" spans="20:21" ht="12">
      <c r="T7169" s="4"/>
      <c r="U7169" s="4"/>
    </row>
    <row r="7170" spans="20:21" ht="12">
      <c r="T7170" s="4"/>
      <c r="U7170" s="4"/>
    </row>
    <row r="7171" spans="20:21" ht="12">
      <c r="T7171" s="4"/>
      <c r="U7171" s="4"/>
    </row>
    <row r="7172" spans="20:21" ht="12">
      <c r="T7172" s="4"/>
      <c r="U7172" s="4"/>
    </row>
    <row r="7173" spans="20:21" ht="12">
      <c r="T7173" s="4"/>
      <c r="U7173" s="4"/>
    </row>
    <row r="7174" spans="20:21" ht="12">
      <c r="T7174" s="4"/>
      <c r="U7174" s="4"/>
    </row>
    <row r="7175" spans="20:21" ht="12">
      <c r="T7175" s="4"/>
      <c r="U7175" s="4"/>
    </row>
    <row r="7176" spans="20:21" ht="12">
      <c r="T7176" s="4"/>
      <c r="U7176" s="4"/>
    </row>
    <row r="7177" spans="20:21" ht="12">
      <c r="T7177" s="4"/>
      <c r="U7177" s="4"/>
    </row>
    <row r="7178" spans="20:21" ht="12">
      <c r="T7178" s="4"/>
      <c r="U7178" s="4"/>
    </row>
    <row r="7179" spans="20:21" ht="12">
      <c r="T7179" s="4"/>
      <c r="U7179" s="4"/>
    </row>
    <row r="7180" spans="20:21" ht="12">
      <c r="T7180" s="4"/>
      <c r="U7180" s="4"/>
    </row>
    <row r="7181" spans="20:21" ht="12">
      <c r="T7181" s="4"/>
      <c r="U7181" s="4"/>
    </row>
    <row r="7182" spans="20:21" ht="12">
      <c r="T7182" s="4"/>
      <c r="U7182" s="4"/>
    </row>
    <row r="7183" spans="20:21" ht="12">
      <c r="T7183" s="4"/>
      <c r="U7183" s="4"/>
    </row>
    <row r="7184" spans="20:21" ht="12">
      <c r="T7184" s="4"/>
      <c r="U7184" s="4"/>
    </row>
    <row r="7185" spans="20:21" ht="12">
      <c r="T7185" s="4"/>
      <c r="U7185" s="4"/>
    </row>
    <row r="7186" spans="20:21" ht="12">
      <c r="T7186" s="4"/>
      <c r="U7186" s="4"/>
    </row>
    <row r="7187" spans="20:21" ht="12">
      <c r="T7187" s="4"/>
      <c r="U7187" s="4"/>
    </row>
    <row r="7188" spans="20:21" ht="12">
      <c r="T7188" s="4"/>
      <c r="U7188" s="4"/>
    </row>
    <row r="7189" spans="20:21" ht="12">
      <c r="T7189" s="4"/>
      <c r="U7189" s="4"/>
    </row>
    <row r="7190" spans="20:21" ht="12">
      <c r="T7190" s="4"/>
      <c r="U7190" s="4"/>
    </row>
    <row r="7191" spans="20:21" ht="12">
      <c r="T7191" s="4"/>
      <c r="U7191" s="4"/>
    </row>
    <row r="7192" spans="20:21" ht="12">
      <c r="T7192" s="4"/>
      <c r="U7192" s="4"/>
    </row>
    <row r="7193" spans="20:21" ht="12">
      <c r="T7193" s="4"/>
      <c r="U7193" s="4"/>
    </row>
    <row r="7194" spans="20:21" ht="12">
      <c r="T7194" s="4"/>
      <c r="U7194" s="4"/>
    </row>
    <row r="7195" spans="20:21" ht="12">
      <c r="T7195" s="4"/>
      <c r="U7195" s="4"/>
    </row>
    <row r="7196" spans="20:21" ht="12">
      <c r="T7196" s="4"/>
      <c r="U7196" s="4"/>
    </row>
    <row r="7197" spans="20:21" ht="12">
      <c r="T7197" s="4"/>
      <c r="U7197" s="4"/>
    </row>
    <row r="7198" spans="20:21" ht="12">
      <c r="T7198" s="4"/>
      <c r="U7198" s="4"/>
    </row>
    <row r="7199" spans="20:21" ht="12">
      <c r="T7199" s="4"/>
      <c r="U7199" s="4"/>
    </row>
    <row r="7200" spans="20:21" ht="12">
      <c r="T7200" s="4"/>
      <c r="U7200" s="4"/>
    </row>
    <row r="7201" spans="20:21" ht="12">
      <c r="T7201" s="4"/>
      <c r="U7201" s="4"/>
    </row>
    <row r="7202" spans="20:21" ht="12">
      <c r="T7202" s="4"/>
      <c r="U7202" s="4"/>
    </row>
    <row r="7203" spans="20:21" ht="12">
      <c r="T7203" s="4"/>
      <c r="U7203" s="4"/>
    </row>
    <row r="7204" spans="20:21" ht="12">
      <c r="T7204" s="4"/>
      <c r="U7204" s="4"/>
    </row>
    <row r="7205" spans="20:21" ht="12">
      <c r="T7205" s="4"/>
      <c r="U7205" s="4"/>
    </row>
    <row r="7206" spans="20:21" ht="12">
      <c r="T7206" s="4"/>
      <c r="U7206" s="4"/>
    </row>
    <row r="7207" spans="20:21" ht="12">
      <c r="T7207" s="4"/>
      <c r="U7207" s="4"/>
    </row>
    <row r="7208" spans="20:21" ht="12">
      <c r="T7208" s="4"/>
      <c r="U7208" s="4"/>
    </row>
    <row r="7209" spans="20:21" ht="12">
      <c r="T7209" s="4"/>
      <c r="U7209" s="4"/>
    </row>
    <row r="7210" spans="20:21" ht="12">
      <c r="T7210" s="4"/>
      <c r="U7210" s="4"/>
    </row>
    <row r="7211" spans="20:21" ht="12">
      <c r="T7211" s="4"/>
      <c r="U7211" s="4"/>
    </row>
    <row r="7212" spans="20:21" ht="12">
      <c r="T7212" s="4"/>
      <c r="U7212" s="4"/>
    </row>
    <row r="7213" spans="20:21" ht="12">
      <c r="T7213" s="4"/>
      <c r="U7213" s="4"/>
    </row>
    <row r="7214" spans="20:21" ht="12">
      <c r="T7214" s="4"/>
      <c r="U7214" s="4"/>
    </row>
    <row r="7215" spans="20:21" ht="12">
      <c r="T7215" s="4"/>
      <c r="U7215" s="4"/>
    </row>
    <row r="7216" spans="20:21" ht="12">
      <c r="T7216" s="4"/>
      <c r="U7216" s="4"/>
    </row>
    <row r="7217" spans="20:21" ht="12">
      <c r="T7217" s="4"/>
      <c r="U7217" s="4"/>
    </row>
    <row r="7218" spans="20:21" ht="12">
      <c r="T7218" s="4"/>
      <c r="U7218" s="4"/>
    </row>
    <row r="7219" spans="20:21" ht="12">
      <c r="T7219" s="4"/>
      <c r="U7219" s="4"/>
    </row>
    <row r="7220" spans="20:21" ht="12">
      <c r="T7220" s="4"/>
      <c r="U7220" s="4"/>
    </row>
    <row r="7221" spans="20:21" ht="12">
      <c r="T7221" s="4"/>
      <c r="U7221" s="4"/>
    </row>
    <row r="7222" spans="20:21" ht="12">
      <c r="T7222" s="4"/>
      <c r="U7222" s="4"/>
    </row>
    <row r="7223" spans="20:21" ht="12">
      <c r="T7223" s="4"/>
      <c r="U7223" s="4"/>
    </row>
    <row r="7224" spans="20:21" ht="12">
      <c r="T7224" s="4"/>
      <c r="U7224" s="4"/>
    </row>
    <row r="7225" spans="20:21" ht="12">
      <c r="T7225" s="4"/>
      <c r="U7225" s="4"/>
    </row>
    <row r="7226" spans="20:21" ht="12">
      <c r="T7226" s="4"/>
      <c r="U7226" s="4"/>
    </row>
    <row r="7227" spans="20:21" ht="12">
      <c r="T7227" s="4"/>
      <c r="U7227" s="4"/>
    </row>
    <row r="7228" spans="20:21" ht="12">
      <c r="T7228" s="4"/>
      <c r="U7228" s="4"/>
    </row>
    <row r="7229" spans="20:21" ht="12">
      <c r="T7229" s="4"/>
      <c r="U7229" s="4"/>
    </row>
    <row r="7230" spans="20:21" ht="12">
      <c r="T7230" s="4"/>
      <c r="U7230" s="4"/>
    </row>
    <row r="7231" spans="20:21" ht="12">
      <c r="T7231" s="4"/>
      <c r="U7231" s="4"/>
    </row>
    <row r="7232" spans="20:21" ht="12">
      <c r="T7232" s="4"/>
      <c r="U7232" s="4"/>
    </row>
    <row r="7233" spans="20:21" ht="12">
      <c r="T7233" s="4"/>
      <c r="U7233" s="4"/>
    </row>
    <row r="7234" spans="20:21" ht="12">
      <c r="T7234" s="4"/>
      <c r="U7234" s="4"/>
    </row>
    <row r="7235" spans="20:21" ht="12">
      <c r="T7235" s="4"/>
      <c r="U7235" s="4"/>
    </row>
    <row r="7236" spans="20:21" ht="12">
      <c r="T7236" s="4"/>
      <c r="U7236" s="4"/>
    </row>
    <row r="7237" spans="20:21" ht="12">
      <c r="T7237" s="4"/>
      <c r="U7237" s="4"/>
    </row>
    <row r="7238" spans="20:21" ht="12">
      <c r="T7238" s="4"/>
      <c r="U7238" s="4"/>
    </row>
    <row r="7239" spans="20:21" ht="12">
      <c r="T7239" s="4"/>
      <c r="U7239" s="4"/>
    </row>
    <row r="7240" spans="20:21" ht="12">
      <c r="T7240" s="4"/>
      <c r="U7240" s="4"/>
    </row>
    <row r="7241" spans="20:21" ht="12">
      <c r="T7241" s="4"/>
      <c r="U7241" s="4"/>
    </row>
    <row r="7242" spans="20:21" ht="12">
      <c r="T7242" s="4"/>
      <c r="U7242" s="4"/>
    </row>
    <row r="7243" spans="20:21" ht="12">
      <c r="T7243" s="4"/>
      <c r="U7243" s="4"/>
    </row>
    <row r="7244" spans="20:21" ht="12">
      <c r="T7244" s="4"/>
      <c r="U7244" s="4"/>
    </row>
    <row r="7245" spans="20:21" ht="12">
      <c r="T7245" s="4"/>
      <c r="U7245" s="4"/>
    </row>
    <row r="7246" spans="20:21" ht="12">
      <c r="T7246" s="4"/>
      <c r="U7246" s="4"/>
    </row>
    <row r="7247" spans="20:21" ht="12">
      <c r="T7247" s="4"/>
      <c r="U7247" s="4"/>
    </row>
    <row r="7248" spans="20:21" ht="12">
      <c r="T7248" s="4"/>
      <c r="U7248" s="4"/>
    </row>
    <row r="7249" spans="20:21" ht="12">
      <c r="T7249" s="4"/>
      <c r="U7249" s="4"/>
    </row>
    <row r="7250" spans="20:21" ht="12">
      <c r="T7250" s="4"/>
      <c r="U7250" s="4"/>
    </row>
    <row r="7251" spans="20:21" ht="12">
      <c r="T7251" s="4"/>
      <c r="U7251" s="4"/>
    </row>
    <row r="7252" spans="20:21" ht="12">
      <c r="T7252" s="4"/>
      <c r="U7252" s="4"/>
    </row>
    <row r="7253" spans="20:21" ht="12">
      <c r="T7253" s="4"/>
      <c r="U7253" s="4"/>
    </row>
    <row r="7254" spans="20:21" ht="12">
      <c r="T7254" s="4"/>
      <c r="U7254" s="4"/>
    </row>
    <row r="7255" spans="20:21" ht="12">
      <c r="T7255" s="4"/>
      <c r="U7255" s="4"/>
    </row>
    <row r="7256" spans="20:21" ht="12">
      <c r="T7256" s="4"/>
      <c r="U7256" s="4"/>
    </row>
    <row r="7257" spans="20:21" ht="12">
      <c r="T7257" s="4"/>
      <c r="U7257" s="4"/>
    </row>
    <row r="7258" spans="20:21" ht="12">
      <c r="T7258" s="4"/>
      <c r="U7258" s="4"/>
    </row>
    <row r="7259" spans="20:21" ht="12">
      <c r="T7259" s="4"/>
      <c r="U7259" s="4"/>
    </row>
    <row r="7260" spans="20:21" ht="12">
      <c r="T7260" s="4"/>
      <c r="U7260" s="4"/>
    </row>
    <row r="7261" spans="20:21" ht="12">
      <c r="T7261" s="4"/>
      <c r="U7261" s="4"/>
    </row>
    <row r="7262" spans="20:21" ht="12">
      <c r="T7262" s="4"/>
      <c r="U7262" s="4"/>
    </row>
    <row r="7263" spans="20:21" ht="12">
      <c r="T7263" s="4"/>
      <c r="U7263" s="4"/>
    </row>
    <row r="7264" spans="20:21" ht="12">
      <c r="T7264" s="4"/>
      <c r="U7264" s="4"/>
    </row>
    <row r="7265" spans="20:21" ht="12">
      <c r="T7265" s="4"/>
      <c r="U7265" s="4"/>
    </row>
    <row r="7266" spans="20:21" ht="12">
      <c r="T7266" s="4"/>
      <c r="U7266" s="4"/>
    </row>
    <row r="7267" spans="20:21" ht="12">
      <c r="T7267" s="4"/>
      <c r="U7267" s="4"/>
    </row>
    <row r="7268" spans="20:21" ht="12">
      <c r="T7268" s="4"/>
      <c r="U7268" s="4"/>
    </row>
    <row r="7269" spans="20:21" ht="12">
      <c r="T7269" s="4"/>
      <c r="U7269" s="4"/>
    </row>
    <row r="7270" spans="20:21" ht="12">
      <c r="T7270" s="4"/>
      <c r="U7270" s="4"/>
    </row>
    <row r="7271" spans="20:21" ht="12">
      <c r="T7271" s="4"/>
      <c r="U7271" s="4"/>
    </row>
    <row r="7272" spans="20:21" ht="12">
      <c r="T7272" s="4"/>
      <c r="U7272" s="4"/>
    </row>
    <row r="7273" spans="20:21" ht="12">
      <c r="T7273" s="4"/>
      <c r="U7273" s="4"/>
    </row>
    <row r="7274" spans="20:21" ht="12">
      <c r="T7274" s="4"/>
      <c r="U7274" s="4"/>
    </row>
    <row r="7275" spans="20:21" ht="12">
      <c r="T7275" s="4"/>
      <c r="U7275" s="4"/>
    </row>
    <row r="7276" spans="20:21" ht="12">
      <c r="T7276" s="4"/>
      <c r="U7276" s="4"/>
    </row>
    <row r="7277" spans="20:21" ht="12">
      <c r="T7277" s="4"/>
      <c r="U7277" s="4"/>
    </row>
    <row r="7278" spans="20:21" ht="12">
      <c r="T7278" s="4"/>
      <c r="U7278" s="4"/>
    </row>
    <row r="7279" spans="20:21" ht="12">
      <c r="T7279" s="4"/>
      <c r="U7279" s="4"/>
    </row>
    <row r="7280" spans="20:21" ht="12">
      <c r="T7280" s="4"/>
      <c r="U7280" s="4"/>
    </row>
    <row r="7281" spans="20:21" ht="12">
      <c r="T7281" s="4"/>
      <c r="U7281" s="4"/>
    </row>
    <row r="7282" spans="20:21" ht="12">
      <c r="T7282" s="4"/>
      <c r="U7282" s="4"/>
    </row>
    <row r="7283" spans="20:21" ht="12">
      <c r="T7283" s="4"/>
      <c r="U7283" s="4"/>
    </row>
    <row r="7284" spans="20:21" ht="12">
      <c r="T7284" s="4"/>
      <c r="U7284" s="4"/>
    </row>
    <row r="7285" spans="20:21" ht="12">
      <c r="T7285" s="4"/>
      <c r="U7285" s="4"/>
    </row>
    <row r="7286" spans="20:21" ht="12">
      <c r="T7286" s="4"/>
      <c r="U7286" s="4"/>
    </row>
    <row r="7287" spans="20:21" ht="12">
      <c r="T7287" s="4"/>
      <c r="U7287" s="4"/>
    </row>
    <row r="7288" spans="20:21" ht="12">
      <c r="T7288" s="4"/>
      <c r="U7288" s="4"/>
    </row>
    <row r="7289" spans="20:21" ht="12">
      <c r="T7289" s="4"/>
      <c r="U7289" s="4"/>
    </row>
    <row r="7290" spans="20:21" ht="12">
      <c r="T7290" s="4"/>
      <c r="U7290" s="4"/>
    </row>
    <row r="7291" spans="20:21" ht="12">
      <c r="T7291" s="4"/>
      <c r="U7291" s="4"/>
    </row>
    <row r="7292" spans="20:21" ht="12">
      <c r="T7292" s="4"/>
      <c r="U7292" s="4"/>
    </row>
    <row r="7293" spans="20:21" ht="12">
      <c r="T7293" s="4"/>
      <c r="U7293" s="4"/>
    </row>
    <row r="7294" spans="20:21" ht="12">
      <c r="T7294" s="4"/>
      <c r="U7294" s="4"/>
    </row>
    <row r="7295" spans="20:21" ht="12">
      <c r="T7295" s="4"/>
      <c r="U7295" s="4"/>
    </row>
    <row r="7296" spans="20:21" ht="12">
      <c r="T7296" s="4"/>
      <c r="U7296" s="4"/>
    </row>
    <row r="7297" spans="20:21" ht="12">
      <c r="T7297" s="4"/>
      <c r="U7297" s="4"/>
    </row>
    <row r="7298" spans="20:21" ht="12">
      <c r="T7298" s="4"/>
      <c r="U7298" s="4"/>
    </row>
    <row r="7299" spans="20:21" ht="12">
      <c r="T7299" s="4"/>
      <c r="U7299" s="4"/>
    </row>
    <row r="7300" spans="20:21" ht="12">
      <c r="T7300" s="4"/>
      <c r="U7300" s="4"/>
    </row>
    <row r="7301" spans="20:21" ht="12">
      <c r="T7301" s="4"/>
      <c r="U7301" s="4"/>
    </row>
    <row r="7302" spans="20:21" ht="12">
      <c r="T7302" s="4"/>
      <c r="U7302" s="4"/>
    </row>
    <row r="7303" spans="20:21" ht="12">
      <c r="T7303" s="4"/>
      <c r="U7303" s="4"/>
    </row>
    <row r="7304" spans="20:21" ht="12">
      <c r="T7304" s="4"/>
      <c r="U7304" s="4"/>
    </row>
    <row r="7305" spans="20:21" ht="12">
      <c r="T7305" s="4"/>
      <c r="U7305" s="4"/>
    </row>
    <row r="7306" spans="20:21" ht="12">
      <c r="T7306" s="4"/>
      <c r="U7306" s="4"/>
    </row>
    <row r="7307" spans="20:21" ht="12">
      <c r="T7307" s="4"/>
      <c r="U7307" s="4"/>
    </row>
    <row r="7308" spans="20:21" ht="12">
      <c r="T7308" s="4"/>
      <c r="U7308" s="4"/>
    </row>
    <row r="7309" spans="20:21" ht="12">
      <c r="T7309" s="4"/>
      <c r="U7309" s="4"/>
    </row>
    <row r="7310" spans="20:21" ht="12">
      <c r="T7310" s="4"/>
      <c r="U7310" s="4"/>
    </row>
    <row r="7311" spans="20:21" ht="12">
      <c r="T7311" s="4"/>
      <c r="U7311" s="4"/>
    </row>
    <row r="7312" spans="20:21" ht="12">
      <c r="T7312" s="4"/>
      <c r="U7312" s="4"/>
    </row>
    <row r="7313" spans="20:21" ht="12">
      <c r="T7313" s="4"/>
      <c r="U7313" s="4"/>
    </row>
    <row r="7314" spans="20:21" ht="12">
      <c r="T7314" s="4"/>
      <c r="U7314" s="4"/>
    </row>
    <row r="7315" spans="20:21" ht="12">
      <c r="T7315" s="4"/>
      <c r="U7315" s="4"/>
    </row>
    <row r="7316" spans="20:21" ht="12">
      <c r="T7316" s="4"/>
      <c r="U7316" s="4"/>
    </row>
    <row r="7317" spans="20:21" ht="12">
      <c r="T7317" s="4"/>
      <c r="U7317" s="4"/>
    </row>
    <row r="7318" spans="20:21" ht="12">
      <c r="T7318" s="4"/>
      <c r="U7318" s="4"/>
    </row>
    <row r="7319" spans="20:21" ht="12">
      <c r="T7319" s="4"/>
      <c r="U7319" s="4"/>
    </row>
    <row r="7320" spans="20:21" ht="12">
      <c r="T7320" s="4"/>
      <c r="U7320" s="4"/>
    </row>
    <row r="7321" spans="20:21" ht="12">
      <c r="T7321" s="4"/>
      <c r="U7321" s="4"/>
    </row>
    <row r="7322" spans="20:21" ht="12">
      <c r="T7322" s="4"/>
      <c r="U7322" s="4"/>
    </row>
    <row r="7323" spans="20:21" ht="12">
      <c r="T7323" s="4"/>
      <c r="U7323" s="4"/>
    </row>
    <row r="7324" spans="20:21" ht="12">
      <c r="T7324" s="4"/>
      <c r="U7324" s="4"/>
    </row>
    <row r="7325" spans="20:21" ht="12">
      <c r="T7325" s="4"/>
      <c r="U7325" s="4"/>
    </row>
    <row r="7326" spans="20:21" ht="12">
      <c r="T7326" s="4"/>
      <c r="U7326" s="4"/>
    </row>
    <row r="7327" spans="20:21" ht="12">
      <c r="T7327" s="4"/>
      <c r="U7327" s="4"/>
    </row>
    <row r="7328" spans="20:21" ht="12">
      <c r="T7328" s="4"/>
      <c r="U7328" s="4"/>
    </row>
    <row r="7329" spans="20:21" ht="12">
      <c r="T7329" s="4"/>
      <c r="U7329" s="4"/>
    </row>
    <row r="7330" spans="20:21" ht="12">
      <c r="T7330" s="4"/>
      <c r="U7330" s="4"/>
    </row>
    <row r="7331" spans="20:21" ht="12">
      <c r="T7331" s="4"/>
      <c r="U7331" s="4"/>
    </row>
    <row r="7332" spans="20:21" ht="12">
      <c r="T7332" s="4"/>
      <c r="U7332" s="4"/>
    </row>
    <row r="7333" spans="20:21" ht="12">
      <c r="T7333" s="4"/>
      <c r="U7333" s="4"/>
    </row>
    <row r="7334" spans="20:21" ht="12">
      <c r="T7334" s="4"/>
      <c r="U7334" s="4"/>
    </row>
    <row r="7335" spans="20:21" ht="12">
      <c r="T7335" s="4"/>
      <c r="U7335" s="4"/>
    </row>
    <row r="7336" spans="20:21" ht="12">
      <c r="T7336" s="4"/>
      <c r="U7336" s="4"/>
    </row>
    <row r="7337" spans="20:21" ht="12">
      <c r="T7337" s="4"/>
      <c r="U7337" s="4"/>
    </row>
    <row r="7338" spans="20:21" ht="12">
      <c r="T7338" s="4"/>
      <c r="U7338" s="4"/>
    </row>
    <row r="7339" spans="20:21" ht="12">
      <c r="T7339" s="4"/>
      <c r="U7339" s="4"/>
    </row>
    <row r="7340" spans="20:21" ht="12">
      <c r="T7340" s="4"/>
      <c r="U7340" s="4"/>
    </row>
    <row r="7341" spans="20:21" ht="12">
      <c r="T7341" s="4"/>
      <c r="U7341" s="4"/>
    </row>
    <row r="7342" spans="20:21" ht="12">
      <c r="T7342" s="4"/>
      <c r="U7342" s="4"/>
    </row>
    <row r="7343" spans="20:21" ht="12">
      <c r="T7343" s="4"/>
      <c r="U7343" s="4"/>
    </row>
    <row r="7344" spans="20:21" ht="12">
      <c r="T7344" s="4"/>
      <c r="U7344" s="4"/>
    </row>
    <row r="7345" spans="20:21" ht="12">
      <c r="T7345" s="4"/>
      <c r="U7345" s="4"/>
    </row>
    <row r="7346" spans="20:21" ht="12">
      <c r="T7346" s="4"/>
      <c r="U7346" s="4"/>
    </row>
    <row r="7347" spans="20:21" ht="12">
      <c r="T7347" s="4"/>
      <c r="U7347" s="4"/>
    </row>
    <row r="7348" spans="20:21" ht="12">
      <c r="T7348" s="4"/>
      <c r="U7348" s="4"/>
    </row>
    <row r="7349" spans="20:21" ht="12">
      <c r="T7349" s="4"/>
      <c r="U7349" s="4"/>
    </row>
    <row r="7350" spans="20:21" ht="12">
      <c r="T7350" s="4"/>
      <c r="U7350" s="4"/>
    </row>
    <row r="7351" spans="20:21" ht="12">
      <c r="T7351" s="4"/>
      <c r="U7351" s="4"/>
    </row>
    <row r="7352" spans="20:21" ht="12">
      <c r="T7352" s="4"/>
      <c r="U7352" s="4"/>
    </row>
    <row r="7353" spans="20:21" ht="12">
      <c r="T7353" s="4"/>
      <c r="U7353" s="4"/>
    </row>
    <row r="7354" spans="20:21" ht="12">
      <c r="T7354" s="4"/>
      <c r="U7354" s="4"/>
    </row>
    <row r="7355" spans="20:21" ht="12">
      <c r="T7355" s="4"/>
      <c r="U7355" s="4"/>
    </row>
    <row r="7356" spans="20:21" ht="12">
      <c r="T7356" s="4"/>
      <c r="U7356" s="4"/>
    </row>
    <row r="7357" spans="20:21" ht="12">
      <c r="T7357" s="4"/>
      <c r="U7357" s="4"/>
    </row>
    <row r="7358" spans="20:21" ht="12">
      <c r="T7358" s="4"/>
      <c r="U7358" s="4"/>
    </row>
    <row r="7359" spans="20:21" ht="12">
      <c r="T7359" s="4"/>
      <c r="U7359" s="4"/>
    </row>
    <row r="7360" spans="20:21" ht="12">
      <c r="T7360" s="4"/>
      <c r="U7360" s="4"/>
    </row>
    <row r="7361" spans="20:21" ht="12">
      <c r="T7361" s="4"/>
      <c r="U7361" s="4"/>
    </row>
    <row r="7362" spans="20:21" ht="12">
      <c r="T7362" s="4"/>
      <c r="U7362" s="4"/>
    </row>
    <row r="7363" spans="20:21" ht="12">
      <c r="T7363" s="4"/>
      <c r="U7363" s="4"/>
    </row>
    <row r="7364" spans="20:21" ht="12">
      <c r="T7364" s="4"/>
      <c r="U7364" s="4"/>
    </row>
    <row r="7365" spans="20:21" ht="12">
      <c r="T7365" s="4"/>
      <c r="U7365" s="4"/>
    </row>
    <row r="7366" spans="20:21" ht="12">
      <c r="T7366" s="4"/>
      <c r="U7366" s="4"/>
    </row>
    <row r="7367" spans="20:21" ht="12">
      <c r="T7367" s="4"/>
      <c r="U7367" s="4"/>
    </row>
    <row r="7368" spans="20:21" ht="12">
      <c r="T7368" s="4"/>
      <c r="U7368" s="4"/>
    </row>
    <row r="7369" spans="20:21" ht="12">
      <c r="T7369" s="4"/>
      <c r="U7369" s="4"/>
    </row>
    <row r="7370" spans="20:21" ht="12">
      <c r="T7370" s="4"/>
      <c r="U7370" s="4"/>
    </row>
    <row r="7371" spans="20:21" ht="12">
      <c r="T7371" s="4"/>
      <c r="U7371" s="4"/>
    </row>
    <row r="7372" spans="20:21" ht="12">
      <c r="T7372" s="4"/>
      <c r="U7372" s="4"/>
    </row>
    <row r="7373" spans="20:21" ht="12">
      <c r="T7373" s="4"/>
      <c r="U7373" s="4"/>
    </row>
    <row r="7374" spans="20:21" ht="12">
      <c r="T7374" s="4"/>
      <c r="U7374" s="4"/>
    </row>
    <row r="7375" spans="20:21" ht="12">
      <c r="T7375" s="4"/>
      <c r="U7375" s="4"/>
    </row>
    <row r="7376" spans="20:21" ht="12">
      <c r="T7376" s="4"/>
      <c r="U7376" s="4"/>
    </row>
    <row r="7377" spans="20:21" ht="12">
      <c r="T7377" s="4"/>
      <c r="U7377" s="4"/>
    </row>
    <row r="7378" spans="20:21" ht="12">
      <c r="T7378" s="4"/>
      <c r="U7378" s="4"/>
    </row>
    <row r="7379" spans="20:21" ht="12">
      <c r="T7379" s="4"/>
      <c r="U7379" s="4"/>
    </row>
    <row r="7380" spans="20:21" ht="12">
      <c r="T7380" s="4"/>
      <c r="U7380" s="4"/>
    </row>
    <row r="7381" spans="20:21" ht="12">
      <c r="T7381" s="4"/>
      <c r="U7381" s="4"/>
    </row>
    <row r="7382" spans="20:21" ht="12">
      <c r="T7382" s="4"/>
      <c r="U7382" s="4"/>
    </row>
    <row r="7383" spans="20:21" ht="12">
      <c r="T7383" s="4"/>
      <c r="U7383" s="4"/>
    </row>
    <row r="7384" spans="20:21" ht="12">
      <c r="T7384" s="4"/>
      <c r="U7384" s="4"/>
    </row>
    <row r="7385" spans="20:21" ht="12">
      <c r="T7385" s="4"/>
      <c r="U7385" s="4"/>
    </row>
    <row r="7386" spans="20:21" ht="12">
      <c r="T7386" s="4"/>
      <c r="U7386" s="4"/>
    </row>
    <row r="7387" spans="20:21" ht="12">
      <c r="T7387" s="4"/>
      <c r="U7387" s="4"/>
    </row>
    <row r="7388" spans="20:21" ht="12">
      <c r="T7388" s="4"/>
      <c r="U7388" s="4"/>
    </row>
    <row r="7389" spans="20:21" ht="12">
      <c r="T7389" s="4"/>
      <c r="U7389" s="4"/>
    </row>
    <row r="7390" spans="20:21" ht="12">
      <c r="T7390" s="4"/>
      <c r="U7390" s="4"/>
    </row>
    <row r="7391" spans="20:21" ht="12">
      <c r="T7391" s="4"/>
      <c r="U7391" s="4"/>
    </row>
    <row r="7392" spans="20:21" ht="12">
      <c r="T7392" s="4"/>
      <c r="U7392" s="4"/>
    </row>
    <row r="7393" spans="20:21" ht="12">
      <c r="T7393" s="4"/>
      <c r="U7393" s="4"/>
    </row>
    <row r="7394" spans="20:21" ht="12">
      <c r="T7394" s="4"/>
      <c r="U7394" s="4"/>
    </row>
    <row r="7395" spans="20:21" ht="12">
      <c r="T7395" s="4"/>
      <c r="U7395" s="4"/>
    </row>
    <row r="7396" spans="20:21" ht="12">
      <c r="T7396" s="4"/>
      <c r="U7396" s="4"/>
    </row>
    <row r="7397" spans="20:21" ht="12">
      <c r="T7397" s="4"/>
      <c r="U7397" s="4"/>
    </row>
    <row r="7398" spans="20:21" ht="12">
      <c r="T7398" s="4"/>
      <c r="U7398" s="4"/>
    </row>
    <row r="7399" spans="20:21" ht="12">
      <c r="T7399" s="4"/>
      <c r="U7399" s="4"/>
    </row>
    <row r="7400" spans="20:21" ht="12">
      <c r="T7400" s="4"/>
      <c r="U7400" s="4"/>
    </row>
    <row r="7401" spans="20:21" ht="12">
      <c r="T7401" s="4"/>
      <c r="U7401" s="4"/>
    </row>
    <row r="7402" spans="20:21" ht="12">
      <c r="T7402" s="4"/>
      <c r="U7402" s="4"/>
    </row>
    <row r="7403" spans="20:21" ht="12">
      <c r="T7403" s="4"/>
      <c r="U7403" s="4"/>
    </row>
    <row r="7404" spans="20:21" ht="12">
      <c r="T7404" s="4"/>
      <c r="U7404" s="4"/>
    </row>
    <row r="7405" spans="20:21" ht="12">
      <c r="T7405" s="4"/>
      <c r="U7405" s="4"/>
    </row>
    <row r="7406" spans="20:21" ht="12">
      <c r="T7406" s="4"/>
      <c r="U7406" s="4"/>
    </row>
    <row r="7407" spans="20:21" ht="12">
      <c r="T7407" s="4"/>
      <c r="U7407" s="4"/>
    </row>
    <row r="7408" spans="20:21" ht="12">
      <c r="T7408" s="4"/>
      <c r="U7408" s="4"/>
    </row>
    <row r="7409" spans="20:21" ht="12">
      <c r="T7409" s="4"/>
      <c r="U7409" s="4"/>
    </row>
    <row r="7410" spans="20:21" ht="12">
      <c r="T7410" s="4"/>
      <c r="U7410" s="4"/>
    </row>
    <row r="7411" spans="20:21" ht="12">
      <c r="T7411" s="4"/>
      <c r="U7411" s="4"/>
    </row>
    <row r="7412" spans="20:21" ht="12">
      <c r="T7412" s="4"/>
      <c r="U7412" s="4"/>
    </row>
    <row r="7413" spans="20:21" ht="12">
      <c r="T7413" s="4"/>
      <c r="U7413" s="4"/>
    </row>
    <row r="7414" spans="20:21" ht="12">
      <c r="T7414" s="4"/>
      <c r="U7414" s="4"/>
    </row>
    <row r="7415" spans="20:21" ht="12">
      <c r="T7415" s="4"/>
      <c r="U7415" s="4"/>
    </row>
    <row r="7416" spans="20:21" ht="12">
      <c r="T7416" s="4"/>
      <c r="U7416" s="4"/>
    </row>
    <row r="7417" spans="20:21" ht="12">
      <c r="T7417" s="4"/>
      <c r="U7417" s="4"/>
    </row>
    <row r="7418" spans="20:21" ht="12">
      <c r="T7418" s="4"/>
      <c r="U7418" s="4"/>
    </row>
    <row r="7419" spans="20:21" ht="12">
      <c r="T7419" s="4"/>
      <c r="U7419" s="4"/>
    </row>
    <row r="7420" spans="20:21" ht="12">
      <c r="T7420" s="4"/>
      <c r="U7420" s="4"/>
    </row>
    <row r="7421" spans="20:21" ht="12">
      <c r="T7421" s="4"/>
      <c r="U7421" s="4"/>
    </row>
    <row r="7422" spans="20:21" ht="12">
      <c r="T7422" s="4"/>
      <c r="U7422" s="4"/>
    </row>
    <row r="7423" spans="20:21" ht="12">
      <c r="T7423" s="4"/>
      <c r="U7423" s="4"/>
    </row>
    <row r="7424" spans="20:21" ht="12">
      <c r="T7424" s="4"/>
      <c r="U7424" s="4"/>
    </row>
    <row r="7425" spans="20:21" ht="12">
      <c r="T7425" s="4"/>
      <c r="U7425" s="4"/>
    </row>
    <row r="7426" spans="20:21" ht="12">
      <c r="T7426" s="4"/>
      <c r="U7426" s="4"/>
    </row>
    <row r="7427" spans="20:21" ht="12">
      <c r="T7427" s="4"/>
      <c r="U7427" s="4"/>
    </row>
    <row r="7428" spans="20:21" ht="12">
      <c r="T7428" s="4"/>
      <c r="U7428" s="4"/>
    </row>
    <row r="7429" spans="20:21" ht="12">
      <c r="T7429" s="4"/>
      <c r="U7429" s="4"/>
    </row>
    <row r="7430" spans="20:21" ht="12">
      <c r="T7430" s="4"/>
      <c r="U7430" s="4"/>
    </row>
    <row r="7431" spans="20:21" ht="12">
      <c r="T7431" s="4"/>
      <c r="U7431" s="4"/>
    </row>
    <row r="7432" spans="20:21" ht="12">
      <c r="T7432" s="4"/>
      <c r="U7432" s="4"/>
    </row>
    <row r="7433" spans="20:21" ht="12">
      <c r="T7433" s="4"/>
      <c r="U7433" s="4"/>
    </row>
    <row r="7434" spans="20:21" ht="12">
      <c r="T7434" s="4"/>
      <c r="U7434" s="4"/>
    </row>
    <row r="7435" spans="20:21" ht="12">
      <c r="T7435" s="4"/>
      <c r="U7435" s="4"/>
    </row>
    <row r="7436" spans="20:21" ht="12">
      <c r="T7436" s="4"/>
      <c r="U7436" s="4"/>
    </row>
    <row r="7437" spans="20:21" ht="12">
      <c r="T7437" s="4"/>
      <c r="U7437" s="4"/>
    </row>
    <row r="7438" spans="20:21" ht="12">
      <c r="T7438" s="4"/>
      <c r="U7438" s="4"/>
    </row>
    <row r="7439" spans="20:21" ht="12">
      <c r="T7439" s="4"/>
      <c r="U7439" s="4"/>
    </row>
    <row r="7440" spans="20:21" ht="12">
      <c r="T7440" s="4"/>
      <c r="U7440" s="4"/>
    </row>
    <row r="7441" spans="20:21" ht="12">
      <c r="T7441" s="4"/>
      <c r="U7441" s="4"/>
    </row>
    <row r="7442" spans="20:21" ht="12">
      <c r="T7442" s="4"/>
      <c r="U7442" s="4"/>
    </row>
    <row r="7443" spans="20:21" ht="12">
      <c r="T7443" s="4"/>
      <c r="U7443" s="4"/>
    </row>
    <row r="7444" spans="20:21" ht="12">
      <c r="T7444" s="4"/>
      <c r="U7444" s="4"/>
    </row>
    <row r="7445" spans="20:21" ht="12">
      <c r="T7445" s="4"/>
      <c r="U7445" s="4"/>
    </row>
    <row r="7446" spans="20:21" ht="12">
      <c r="T7446" s="4"/>
      <c r="U7446" s="4"/>
    </row>
    <row r="7447" spans="20:21" ht="12">
      <c r="T7447" s="4"/>
      <c r="U7447" s="4"/>
    </row>
    <row r="7448" spans="20:21" ht="12">
      <c r="T7448" s="4"/>
      <c r="U7448" s="4"/>
    </row>
    <row r="7449" spans="20:21" ht="12">
      <c r="T7449" s="4"/>
      <c r="U7449" s="4"/>
    </row>
    <row r="7450" spans="20:21" ht="12">
      <c r="T7450" s="4"/>
      <c r="U7450" s="4"/>
    </row>
    <row r="7451" spans="20:21" ht="12">
      <c r="T7451" s="4"/>
      <c r="U7451" s="4"/>
    </row>
    <row r="7452" spans="20:21" ht="12">
      <c r="T7452" s="4"/>
      <c r="U7452" s="4"/>
    </row>
    <row r="7453" spans="20:21" ht="12">
      <c r="T7453" s="4"/>
      <c r="U7453" s="4"/>
    </row>
    <row r="7454" spans="20:21" ht="12">
      <c r="T7454" s="4"/>
      <c r="U7454" s="4"/>
    </row>
    <row r="7455" spans="20:21" ht="12">
      <c r="T7455" s="4"/>
      <c r="U7455" s="4"/>
    </row>
    <row r="7456" spans="20:21" ht="12">
      <c r="T7456" s="4"/>
      <c r="U7456" s="4"/>
    </row>
    <row r="7457" spans="20:21" ht="12">
      <c r="T7457" s="4"/>
      <c r="U7457" s="4"/>
    </row>
    <row r="7458" spans="20:21" ht="12">
      <c r="T7458" s="4"/>
      <c r="U7458" s="4"/>
    </row>
    <row r="7459" spans="20:21" ht="12">
      <c r="T7459" s="4"/>
      <c r="U7459" s="4"/>
    </row>
    <row r="7460" spans="20:21" ht="12">
      <c r="T7460" s="4"/>
      <c r="U7460" s="4"/>
    </row>
    <row r="7461" spans="20:21" ht="12">
      <c r="T7461" s="4"/>
      <c r="U7461" s="4"/>
    </row>
    <row r="7462" spans="20:21" ht="12">
      <c r="T7462" s="4"/>
      <c r="U7462" s="4"/>
    </row>
    <row r="7463" spans="20:21" ht="12">
      <c r="T7463" s="4"/>
      <c r="U7463" s="4"/>
    </row>
    <row r="7464" spans="20:21" ht="12">
      <c r="T7464" s="4"/>
      <c r="U7464" s="4"/>
    </row>
    <row r="7465" spans="20:21" ht="12">
      <c r="T7465" s="4"/>
      <c r="U7465" s="4"/>
    </row>
    <row r="7466" spans="20:21" ht="12">
      <c r="T7466" s="4"/>
      <c r="U7466" s="4"/>
    </row>
    <row r="7467" spans="20:21" ht="12">
      <c r="T7467" s="4"/>
      <c r="U7467" s="4"/>
    </row>
    <row r="7468" spans="20:21" ht="12">
      <c r="T7468" s="4"/>
      <c r="U7468" s="4"/>
    </row>
    <row r="7469" spans="20:21" ht="12">
      <c r="T7469" s="4"/>
      <c r="U7469" s="4"/>
    </row>
    <row r="7470" spans="20:21" ht="12">
      <c r="T7470" s="4"/>
      <c r="U7470" s="4"/>
    </row>
    <row r="7471" spans="20:21" ht="12">
      <c r="T7471" s="4"/>
      <c r="U7471" s="4"/>
    </row>
    <row r="7472" spans="20:21" ht="12">
      <c r="T7472" s="4"/>
      <c r="U7472" s="4"/>
    </row>
    <row r="7473" spans="20:21" ht="12">
      <c r="T7473" s="4"/>
      <c r="U7473" s="4"/>
    </row>
    <row r="7474" spans="20:21" ht="12">
      <c r="T7474" s="4"/>
      <c r="U7474" s="4"/>
    </row>
    <row r="7475" spans="20:21" ht="12">
      <c r="T7475" s="4"/>
      <c r="U7475" s="4"/>
    </row>
    <row r="7476" spans="20:21" ht="12">
      <c r="T7476" s="4"/>
      <c r="U7476" s="4"/>
    </row>
    <row r="7477" spans="20:21" ht="12">
      <c r="T7477" s="4"/>
      <c r="U7477" s="4"/>
    </row>
    <row r="7478" spans="20:21" ht="12">
      <c r="T7478" s="4"/>
      <c r="U7478" s="4"/>
    </row>
    <row r="7479" spans="20:21" ht="12">
      <c r="T7479" s="4"/>
      <c r="U7479" s="4"/>
    </row>
    <row r="7480" spans="20:21" ht="12">
      <c r="T7480" s="4"/>
      <c r="U7480" s="4"/>
    </row>
    <row r="7481" spans="20:21" ht="12">
      <c r="T7481" s="4"/>
      <c r="U7481" s="4"/>
    </row>
    <row r="7482" spans="20:21" ht="12">
      <c r="T7482" s="4"/>
      <c r="U7482" s="4"/>
    </row>
    <row r="7483" spans="20:21" ht="12">
      <c r="T7483" s="4"/>
      <c r="U7483" s="4"/>
    </row>
    <row r="7484" spans="20:21" ht="12">
      <c r="T7484" s="4"/>
      <c r="U7484" s="4"/>
    </row>
    <row r="7485" spans="20:21" ht="12">
      <c r="T7485" s="4"/>
      <c r="U7485" s="4"/>
    </row>
    <row r="7486" spans="20:21" ht="12">
      <c r="T7486" s="4"/>
      <c r="U7486" s="4"/>
    </row>
    <row r="7487" spans="20:21" ht="12">
      <c r="T7487" s="4"/>
      <c r="U7487" s="4"/>
    </row>
    <row r="7488" spans="20:21" ht="12">
      <c r="T7488" s="4"/>
      <c r="U7488" s="4"/>
    </row>
    <row r="7489" spans="20:21" ht="12">
      <c r="T7489" s="4"/>
      <c r="U7489" s="4"/>
    </row>
    <row r="7490" spans="20:21" ht="12">
      <c r="T7490" s="4"/>
      <c r="U7490" s="4"/>
    </row>
    <row r="7491" spans="20:21" ht="12">
      <c r="T7491" s="4"/>
      <c r="U7491" s="4"/>
    </row>
    <row r="7492" spans="20:21" ht="12">
      <c r="T7492" s="4"/>
      <c r="U7492" s="4"/>
    </row>
    <row r="7493" spans="20:21" ht="12">
      <c r="T7493" s="4"/>
      <c r="U7493" s="4"/>
    </row>
    <row r="7494" spans="20:21" ht="12">
      <c r="T7494" s="4"/>
      <c r="U7494" s="4"/>
    </row>
    <row r="7495" spans="20:21" ht="12">
      <c r="T7495" s="4"/>
      <c r="U7495" s="4"/>
    </row>
    <row r="7496" spans="20:21" ht="12">
      <c r="T7496" s="4"/>
      <c r="U7496" s="4"/>
    </row>
    <row r="7497" spans="20:21" ht="12">
      <c r="T7497" s="4"/>
      <c r="U7497" s="4"/>
    </row>
    <row r="7498" spans="20:21" ht="12">
      <c r="T7498" s="4"/>
      <c r="U7498" s="4"/>
    </row>
    <row r="7499" spans="20:21" ht="12">
      <c r="T7499" s="4"/>
      <c r="U7499" s="4"/>
    </row>
    <row r="7500" spans="20:21" ht="12">
      <c r="T7500" s="4"/>
      <c r="U7500" s="4"/>
    </row>
    <row r="7501" spans="20:21" ht="12">
      <c r="T7501" s="4"/>
      <c r="U7501" s="4"/>
    </row>
    <row r="7502" spans="20:21" ht="12">
      <c r="T7502" s="4"/>
      <c r="U7502" s="4"/>
    </row>
    <row r="7503" spans="20:21" ht="12">
      <c r="T7503" s="4"/>
      <c r="U7503" s="4"/>
    </row>
    <row r="7504" spans="20:21" ht="12">
      <c r="T7504" s="4"/>
      <c r="U7504" s="4"/>
    </row>
    <row r="7505" spans="20:21" ht="12">
      <c r="T7505" s="4"/>
      <c r="U7505" s="4"/>
    </row>
    <row r="7506" spans="20:21" ht="12">
      <c r="T7506" s="4"/>
      <c r="U7506" s="4"/>
    </row>
    <row r="7507" spans="20:21" ht="12">
      <c r="T7507" s="4"/>
      <c r="U7507" s="4"/>
    </row>
    <row r="7508" spans="20:21" ht="12">
      <c r="T7508" s="4"/>
      <c r="U7508" s="4"/>
    </row>
    <row r="7509" spans="20:21" ht="12">
      <c r="T7509" s="4"/>
      <c r="U7509" s="4"/>
    </row>
    <row r="7510" spans="20:21" ht="12">
      <c r="T7510" s="4"/>
      <c r="U7510" s="4"/>
    </row>
    <row r="7511" spans="20:21" ht="12">
      <c r="T7511" s="4"/>
      <c r="U7511" s="4"/>
    </row>
    <row r="7512" spans="20:21" ht="12">
      <c r="T7512" s="4"/>
      <c r="U7512" s="4"/>
    </row>
    <row r="7513" spans="20:21" ht="12">
      <c r="T7513" s="4"/>
      <c r="U7513" s="4"/>
    </row>
    <row r="7514" spans="20:21" ht="12">
      <c r="T7514" s="4"/>
      <c r="U7514" s="4"/>
    </row>
    <row r="7515" spans="20:21" ht="12">
      <c r="T7515" s="4"/>
      <c r="U7515" s="4"/>
    </row>
    <row r="7516" spans="20:21" ht="12">
      <c r="T7516" s="4"/>
      <c r="U7516" s="4"/>
    </row>
    <row r="7517" spans="20:21" ht="12">
      <c r="T7517" s="4"/>
      <c r="U7517" s="4"/>
    </row>
    <row r="7518" spans="20:21" ht="12">
      <c r="T7518" s="4"/>
      <c r="U7518" s="4"/>
    </row>
    <row r="7519" spans="20:21" ht="12">
      <c r="T7519" s="4"/>
      <c r="U7519" s="4"/>
    </row>
    <row r="7520" spans="20:21" ht="12">
      <c r="T7520" s="4"/>
      <c r="U7520" s="4"/>
    </row>
    <row r="7521" spans="20:21" ht="12">
      <c r="T7521" s="4"/>
      <c r="U7521" s="4"/>
    </row>
    <row r="7522" spans="20:21" ht="12">
      <c r="T7522" s="4"/>
      <c r="U7522" s="4"/>
    </row>
    <row r="7523" spans="20:21" ht="12">
      <c r="T7523" s="4"/>
      <c r="U7523" s="4"/>
    </row>
    <row r="7524" spans="20:21" ht="12">
      <c r="T7524" s="4"/>
      <c r="U7524" s="4"/>
    </row>
    <row r="7525" spans="20:21" ht="12">
      <c r="T7525" s="4"/>
      <c r="U7525" s="4"/>
    </row>
    <row r="7526" spans="20:21" ht="12">
      <c r="T7526" s="4"/>
      <c r="U7526" s="4"/>
    </row>
    <row r="7527" spans="20:21" ht="12">
      <c r="T7527" s="4"/>
      <c r="U7527" s="4"/>
    </row>
    <row r="7528" spans="20:21" ht="12">
      <c r="T7528" s="4"/>
      <c r="U7528" s="4"/>
    </row>
    <row r="7529" spans="20:21" ht="12">
      <c r="T7529" s="4"/>
      <c r="U7529" s="4"/>
    </row>
    <row r="7530" spans="20:21" ht="12">
      <c r="T7530" s="4"/>
      <c r="U7530" s="4"/>
    </row>
    <row r="7531" spans="20:21" ht="12">
      <c r="T7531" s="4"/>
      <c r="U7531" s="4"/>
    </row>
    <row r="7532" spans="20:21" ht="12">
      <c r="T7532" s="4"/>
      <c r="U7532" s="4"/>
    </row>
    <row r="7533" spans="20:21" ht="12">
      <c r="T7533" s="4"/>
      <c r="U7533" s="4"/>
    </row>
    <row r="7534" spans="20:21" ht="12">
      <c r="T7534" s="4"/>
      <c r="U7534" s="4"/>
    </row>
    <row r="7535" spans="20:21" ht="12">
      <c r="T7535" s="4"/>
      <c r="U7535" s="4"/>
    </row>
    <row r="7536" spans="20:21" ht="12">
      <c r="T7536" s="4"/>
      <c r="U7536" s="4"/>
    </row>
    <row r="7537" spans="20:21" ht="12">
      <c r="T7537" s="4"/>
      <c r="U7537" s="4"/>
    </row>
    <row r="7538" spans="20:21" ht="12">
      <c r="T7538" s="4"/>
      <c r="U7538" s="4"/>
    </row>
    <row r="7539" spans="20:21" ht="12">
      <c r="T7539" s="4"/>
      <c r="U7539" s="4"/>
    </row>
    <row r="7540" spans="20:21" ht="12">
      <c r="T7540" s="4"/>
      <c r="U7540" s="4"/>
    </row>
    <row r="7541" spans="20:21" ht="12">
      <c r="T7541" s="4"/>
      <c r="U7541" s="4"/>
    </row>
    <row r="7542" spans="20:21" ht="12">
      <c r="T7542" s="4"/>
      <c r="U7542" s="4"/>
    </row>
    <row r="7543" spans="20:21" ht="12">
      <c r="T7543" s="4"/>
      <c r="U7543" s="4"/>
    </row>
    <row r="7544" spans="20:21" ht="12">
      <c r="T7544" s="4"/>
      <c r="U7544" s="4"/>
    </row>
    <row r="7545" spans="20:21" ht="12">
      <c r="T7545" s="4"/>
      <c r="U7545" s="4"/>
    </row>
    <row r="7546" spans="20:21" ht="12">
      <c r="T7546" s="4"/>
      <c r="U7546" s="4"/>
    </row>
    <row r="7547" spans="20:21" ht="12">
      <c r="T7547" s="4"/>
      <c r="U7547" s="4"/>
    </row>
    <row r="7548" spans="20:21" ht="12">
      <c r="T7548" s="4"/>
      <c r="U7548" s="4"/>
    </row>
    <row r="7549" spans="20:21" ht="12">
      <c r="T7549" s="4"/>
      <c r="U7549" s="4"/>
    </row>
    <row r="7550" spans="20:21" ht="12">
      <c r="T7550" s="4"/>
      <c r="U7550" s="4"/>
    </row>
    <row r="7551" spans="20:21" ht="12">
      <c r="T7551" s="4"/>
      <c r="U7551" s="4"/>
    </row>
    <row r="7552" spans="20:21" ht="12">
      <c r="T7552" s="4"/>
      <c r="U7552" s="4"/>
    </row>
    <row r="7553" spans="20:21" ht="12">
      <c r="T7553" s="4"/>
      <c r="U7553" s="4"/>
    </row>
    <row r="7554" spans="20:21" ht="12">
      <c r="T7554" s="4"/>
      <c r="U7554" s="4"/>
    </row>
    <row r="7555" spans="20:21" ht="12">
      <c r="T7555" s="4"/>
      <c r="U7555" s="4"/>
    </row>
    <row r="7556" spans="20:21" ht="12">
      <c r="T7556" s="4"/>
      <c r="U7556" s="4"/>
    </row>
    <row r="7557" spans="20:21" ht="12">
      <c r="T7557" s="4"/>
      <c r="U7557" s="4"/>
    </row>
    <row r="7558" spans="20:21" ht="12">
      <c r="T7558" s="4"/>
      <c r="U7558" s="4"/>
    </row>
    <row r="7559" spans="20:21" ht="12">
      <c r="T7559" s="4"/>
      <c r="U7559" s="4"/>
    </row>
    <row r="7560" spans="20:21" ht="12">
      <c r="T7560" s="4"/>
      <c r="U7560" s="4"/>
    </row>
    <row r="7561" spans="20:21" ht="12">
      <c r="T7561" s="4"/>
      <c r="U7561" s="4"/>
    </row>
    <row r="7562" spans="20:21" ht="12">
      <c r="T7562" s="4"/>
      <c r="U7562" s="4"/>
    </row>
    <row r="7563" spans="20:21" ht="12">
      <c r="T7563" s="4"/>
      <c r="U7563" s="4"/>
    </row>
    <row r="7564" spans="20:21" ht="12">
      <c r="T7564" s="4"/>
      <c r="U7564" s="4"/>
    </row>
    <row r="7565" spans="20:21" ht="12">
      <c r="T7565" s="4"/>
      <c r="U7565" s="4"/>
    </row>
    <row r="7566" spans="20:21" ht="12">
      <c r="T7566" s="4"/>
      <c r="U7566" s="4"/>
    </row>
    <row r="7567" spans="20:21" ht="12">
      <c r="T7567" s="4"/>
      <c r="U7567" s="4"/>
    </row>
    <row r="7568" spans="20:21" ht="12">
      <c r="T7568" s="4"/>
      <c r="U7568" s="4"/>
    </row>
    <row r="7569" spans="20:21" ht="12">
      <c r="T7569" s="4"/>
      <c r="U7569" s="4"/>
    </row>
    <row r="7570" spans="20:21" ht="12">
      <c r="T7570" s="4"/>
      <c r="U7570" s="4"/>
    </row>
    <row r="7571" spans="20:21" ht="12">
      <c r="T7571" s="4"/>
      <c r="U7571" s="4"/>
    </row>
    <row r="7572" spans="20:21" ht="12">
      <c r="T7572" s="4"/>
      <c r="U7572" s="4"/>
    </row>
    <row r="7573" spans="20:21" ht="12">
      <c r="T7573" s="4"/>
      <c r="U7573" s="4"/>
    </row>
    <row r="7574" spans="20:21" ht="12">
      <c r="T7574" s="4"/>
      <c r="U7574" s="4"/>
    </row>
    <row r="7575" spans="20:21" ht="12">
      <c r="T7575" s="4"/>
      <c r="U7575" s="4"/>
    </row>
    <row r="7576" spans="20:21" ht="12">
      <c r="T7576" s="4"/>
      <c r="U7576" s="4"/>
    </row>
    <row r="7577" spans="20:21" ht="12">
      <c r="T7577" s="4"/>
      <c r="U7577" s="4"/>
    </row>
    <row r="7578" spans="20:21" ht="12">
      <c r="T7578" s="4"/>
      <c r="U7578" s="4"/>
    </row>
    <row r="7579" spans="20:21" ht="12">
      <c r="T7579" s="4"/>
      <c r="U7579" s="4"/>
    </row>
    <row r="7580" spans="20:21" ht="12">
      <c r="T7580" s="4"/>
      <c r="U7580" s="4"/>
    </row>
    <row r="7581" spans="20:21" ht="12">
      <c r="T7581" s="4"/>
      <c r="U7581" s="4"/>
    </row>
    <row r="7582" spans="20:21" ht="12">
      <c r="T7582" s="4"/>
      <c r="U7582" s="4"/>
    </row>
    <row r="7583" spans="20:21" ht="12">
      <c r="T7583" s="4"/>
      <c r="U7583" s="4"/>
    </row>
    <row r="7584" spans="20:21" ht="12">
      <c r="T7584" s="4"/>
      <c r="U7584" s="4"/>
    </row>
    <row r="7585" spans="20:21" ht="12">
      <c r="T7585" s="4"/>
      <c r="U7585" s="4"/>
    </row>
    <row r="7586" spans="20:21" ht="12">
      <c r="T7586" s="4"/>
      <c r="U7586" s="4"/>
    </row>
    <row r="7587" spans="20:21" ht="12">
      <c r="T7587" s="4"/>
      <c r="U7587" s="4"/>
    </row>
    <row r="7588" spans="20:21" ht="12">
      <c r="T7588" s="4"/>
      <c r="U7588" s="4"/>
    </row>
    <row r="7589" spans="20:21" ht="12">
      <c r="T7589" s="4"/>
      <c r="U7589" s="4"/>
    </row>
    <row r="7590" spans="20:21" ht="12">
      <c r="T7590" s="4"/>
      <c r="U7590" s="4"/>
    </row>
    <row r="7591" spans="20:21" ht="12">
      <c r="T7591" s="4"/>
      <c r="U7591" s="4"/>
    </row>
    <row r="7592" spans="20:21" ht="12">
      <c r="T7592" s="4"/>
      <c r="U7592" s="4"/>
    </row>
    <row r="7593" spans="20:21" ht="12">
      <c r="T7593" s="4"/>
      <c r="U7593" s="4"/>
    </row>
    <row r="7594" spans="20:21" ht="12">
      <c r="T7594" s="4"/>
      <c r="U7594" s="4"/>
    </row>
    <row r="7595" spans="20:21" ht="12">
      <c r="T7595" s="4"/>
      <c r="U7595" s="4"/>
    </row>
    <row r="7596" spans="20:21" ht="12">
      <c r="T7596" s="4"/>
      <c r="U7596" s="4"/>
    </row>
    <row r="7597" spans="20:21" ht="12">
      <c r="T7597" s="4"/>
      <c r="U7597" s="4"/>
    </row>
    <row r="7598" spans="20:21" ht="12">
      <c r="T7598" s="4"/>
      <c r="U7598" s="4"/>
    </row>
    <row r="7599" spans="20:21" ht="12">
      <c r="T7599" s="4"/>
      <c r="U7599" s="4"/>
    </row>
    <row r="7600" spans="20:21" ht="12">
      <c r="T7600" s="4"/>
      <c r="U7600" s="4"/>
    </row>
    <row r="7601" spans="20:21" ht="12">
      <c r="T7601" s="4"/>
      <c r="U7601" s="4"/>
    </row>
    <row r="7602" spans="20:21" ht="12">
      <c r="T7602" s="4"/>
      <c r="U7602" s="4"/>
    </row>
    <row r="7603" spans="20:21" ht="12">
      <c r="T7603" s="4"/>
      <c r="U7603" s="4"/>
    </row>
    <row r="7604" spans="20:21" ht="12">
      <c r="T7604" s="4"/>
      <c r="U7604" s="4"/>
    </row>
    <row r="7605" spans="20:21" ht="12">
      <c r="T7605" s="4"/>
      <c r="U7605" s="4"/>
    </row>
    <row r="7606" spans="20:21" ht="12">
      <c r="T7606" s="4"/>
      <c r="U7606" s="4"/>
    </row>
    <row r="7607" spans="20:21" ht="12">
      <c r="T7607" s="4"/>
      <c r="U7607" s="4"/>
    </row>
    <row r="7608" spans="20:21" ht="12">
      <c r="T7608" s="4"/>
      <c r="U7608" s="4"/>
    </row>
    <row r="7609" spans="20:21" ht="12">
      <c r="T7609" s="4"/>
      <c r="U7609" s="4"/>
    </row>
    <row r="7610" spans="20:21" ht="12">
      <c r="T7610" s="4"/>
      <c r="U7610" s="4"/>
    </row>
    <row r="7611" spans="20:21" ht="12">
      <c r="T7611" s="4"/>
      <c r="U7611" s="4"/>
    </row>
    <row r="7612" spans="20:21" ht="12">
      <c r="T7612" s="4"/>
      <c r="U7612" s="4"/>
    </row>
    <row r="7613" spans="20:21" ht="12">
      <c r="T7613" s="4"/>
      <c r="U7613" s="4"/>
    </row>
    <row r="7614" spans="20:21" ht="12">
      <c r="T7614" s="4"/>
      <c r="U7614" s="4"/>
    </row>
    <row r="7615" spans="20:21" ht="12">
      <c r="T7615" s="4"/>
      <c r="U7615" s="4"/>
    </row>
    <row r="7616" spans="20:21" ht="12">
      <c r="T7616" s="4"/>
      <c r="U7616" s="4"/>
    </row>
    <row r="7617" spans="20:21" ht="12">
      <c r="T7617" s="4"/>
      <c r="U7617" s="4"/>
    </row>
    <row r="7618" spans="20:21" ht="12">
      <c r="T7618" s="4"/>
      <c r="U7618" s="4"/>
    </row>
    <row r="7619" spans="20:21" ht="12">
      <c r="T7619" s="4"/>
      <c r="U7619" s="4"/>
    </row>
    <row r="7620" spans="20:21" ht="12">
      <c r="T7620" s="4"/>
      <c r="U7620" s="4"/>
    </row>
    <row r="7621" spans="20:21" ht="12">
      <c r="T7621" s="4"/>
      <c r="U7621" s="4"/>
    </row>
    <row r="7622" spans="20:21" ht="12">
      <c r="T7622" s="4"/>
      <c r="U7622" s="4"/>
    </row>
    <row r="7623" spans="20:21" ht="12">
      <c r="T7623" s="4"/>
      <c r="U7623" s="4"/>
    </row>
    <row r="7624" spans="20:21" ht="12">
      <c r="T7624" s="4"/>
      <c r="U7624" s="4"/>
    </row>
    <row r="7625" spans="20:21" ht="12">
      <c r="T7625" s="4"/>
      <c r="U7625" s="4"/>
    </row>
    <row r="7626" spans="20:21" ht="12">
      <c r="T7626" s="4"/>
      <c r="U7626" s="4"/>
    </row>
    <row r="7627" spans="20:21" ht="12">
      <c r="T7627" s="4"/>
      <c r="U7627" s="4"/>
    </row>
    <row r="7628" spans="20:21" ht="12">
      <c r="T7628" s="4"/>
      <c r="U7628" s="4"/>
    </row>
    <row r="7629" spans="20:21" ht="12">
      <c r="T7629" s="4"/>
      <c r="U7629" s="4"/>
    </row>
    <row r="7630" spans="20:21" ht="12">
      <c r="T7630" s="4"/>
      <c r="U7630" s="4"/>
    </row>
    <row r="7631" spans="20:21" ht="12">
      <c r="T7631" s="4"/>
      <c r="U7631" s="4"/>
    </row>
    <row r="7632" spans="20:21" ht="12">
      <c r="T7632" s="4"/>
      <c r="U7632" s="4"/>
    </row>
    <row r="7633" spans="20:21" ht="12">
      <c r="T7633" s="4"/>
      <c r="U7633" s="4"/>
    </row>
    <row r="7634" spans="20:21" ht="12">
      <c r="T7634" s="4"/>
      <c r="U7634" s="4"/>
    </row>
    <row r="7635" spans="20:21" ht="12">
      <c r="T7635" s="4"/>
      <c r="U7635" s="4"/>
    </row>
    <row r="7636" spans="20:21" ht="12">
      <c r="T7636" s="4"/>
      <c r="U7636" s="4"/>
    </row>
    <row r="7637" spans="20:21" ht="12">
      <c r="T7637" s="4"/>
      <c r="U7637" s="4"/>
    </row>
    <row r="7638" spans="20:21" ht="12">
      <c r="T7638" s="4"/>
      <c r="U7638" s="4"/>
    </row>
    <row r="7639" spans="20:21" ht="12">
      <c r="T7639" s="4"/>
      <c r="U7639" s="4"/>
    </row>
    <row r="7640" spans="20:21" ht="12">
      <c r="T7640" s="4"/>
      <c r="U7640" s="4"/>
    </row>
    <row r="7641" spans="20:21" ht="12">
      <c r="T7641" s="4"/>
      <c r="U7641" s="4"/>
    </row>
    <row r="7642" spans="20:21" ht="12">
      <c r="T7642" s="4"/>
      <c r="U7642" s="4"/>
    </row>
    <row r="7643" spans="20:21" ht="12">
      <c r="T7643" s="4"/>
      <c r="U7643" s="4"/>
    </row>
    <row r="7644" spans="20:21" ht="12">
      <c r="T7644" s="4"/>
      <c r="U7644" s="4"/>
    </row>
    <row r="7645" spans="20:21" ht="12">
      <c r="T7645" s="4"/>
      <c r="U7645" s="4"/>
    </row>
    <row r="7646" spans="20:21" ht="12">
      <c r="T7646" s="4"/>
      <c r="U7646" s="4"/>
    </row>
    <row r="7647" spans="20:21" ht="12">
      <c r="T7647" s="4"/>
      <c r="U7647" s="4"/>
    </row>
    <row r="7648" spans="20:21" ht="12">
      <c r="T7648" s="4"/>
      <c r="U7648" s="4"/>
    </row>
    <row r="7649" spans="20:21" ht="12">
      <c r="T7649" s="4"/>
      <c r="U7649" s="4"/>
    </row>
    <row r="7650" spans="20:21" ht="12">
      <c r="T7650" s="4"/>
      <c r="U7650" s="4"/>
    </row>
    <row r="7651" spans="20:21" ht="12">
      <c r="T7651" s="4"/>
      <c r="U7651" s="4"/>
    </row>
    <row r="7652" spans="20:21" ht="12">
      <c r="T7652" s="4"/>
      <c r="U7652" s="4"/>
    </row>
    <row r="7653" spans="20:21" ht="12">
      <c r="T7653" s="4"/>
      <c r="U7653" s="4"/>
    </row>
    <row r="7654" spans="20:21" ht="12">
      <c r="T7654" s="4"/>
      <c r="U7654" s="4"/>
    </row>
    <row r="7655" spans="20:21" ht="12">
      <c r="T7655" s="4"/>
      <c r="U7655" s="4"/>
    </row>
    <row r="7656" spans="20:21" ht="12">
      <c r="T7656" s="4"/>
      <c r="U7656" s="4"/>
    </row>
    <row r="7657" spans="20:21" ht="12">
      <c r="T7657" s="4"/>
      <c r="U7657" s="4"/>
    </row>
    <row r="7658" spans="20:21" ht="12">
      <c r="T7658" s="4"/>
      <c r="U7658" s="4"/>
    </row>
    <row r="7659" spans="20:21" ht="12">
      <c r="T7659" s="4"/>
      <c r="U7659" s="4"/>
    </row>
    <row r="7660" spans="20:21" ht="12">
      <c r="T7660" s="4"/>
      <c r="U7660" s="4"/>
    </row>
    <row r="7661" spans="20:21" ht="12">
      <c r="T7661" s="4"/>
      <c r="U7661" s="4"/>
    </row>
    <row r="7662" spans="20:21" ht="12">
      <c r="T7662" s="4"/>
      <c r="U7662" s="4"/>
    </row>
    <row r="7663" spans="20:21" ht="12">
      <c r="T7663" s="4"/>
      <c r="U7663" s="4"/>
    </row>
    <row r="7664" spans="20:21" ht="12">
      <c r="T7664" s="4"/>
      <c r="U7664" s="4"/>
    </row>
    <row r="7665" spans="20:21" ht="12">
      <c r="T7665" s="4"/>
      <c r="U7665" s="4"/>
    </row>
    <row r="7666" spans="20:21" ht="12">
      <c r="T7666" s="4"/>
      <c r="U7666" s="4"/>
    </row>
    <row r="7667" spans="20:21" ht="12">
      <c r="T7667" s="4"/>
      <c r="U7667" s="4"/>
    </row>
    <row r="7668" spans="20:21" ht="12">
      <c r="T7668" s="4"/>
      <c r="U7668" s="4"/>
    </row>
    <row r="7669" spans="20:21" ht="12">
      <c r="T7669" s="4"/>
      <c r="U7669" s="4"/>
    </row>
    <row r="7670" spans="20:21" ht="12">
      <c r="T7670" s="4"/>
      <c r="U7670" s="4"/>
    </row>
    <row r="7671" spans="20:21" ht="12">
      <c r="T7671" s="4"/>
      <c r="U7671" s="4"/>
    </row>
    <row r="7672" spans="20:21" ht="12">
      <c r="T7672" s="4"/>
      <c r="U7672" s="4"/>
    </row>
    <row r="7673" spans="20:21" ht="12">
      <c r="T7673" s="4"/>
      <c r="U7673" s="4"/>
    </row>
    <row r="7674" spans="20:21" ht="12">
      <c r="T7674" s="4"/>
      <c r="U7674" s="4"/>
    </row>
    <row r="7675" spans="20:21" ht="12">
      <c r="T7675" s="4"/>
      <c r="U7675" s="4"/>
    </row>
    <row r="7676" spans="20:21" ht="12">
      <c r="T7676" s="4"/>
      <c r="U7676" s="4"/>
    </row>
    <row r="7677" spans="20:21" ht="12">
      <c r="T7677" s="4"/>
      <c r="U7677" s="4"/>
    </row>
    <row r="7678" spans="20:21" ht="12">
      <c r="T7678" s="4"/>
      <c r="U7678" s="4"/>
    </row>
    <row r="7679" spans="20:21" ht="12">
      <c r="T7679" s="4"/>
      <c r="U7679" s="4"/>
    </row>
    <row r="7680" spans="20:21" ht="12">
      <c r="T7680" s="4"/>
      <c r="U7680" s="4"/>
    </row>
    <row r="7681" spans="20:21" ht="12">
      <c r="T7681" s="4"/>
      <c r="U7681" s="4"/>
    </row>
    <row r="7682" spans="20:21" ht="12">
      <c r="T7682" s="4"/>
      <c r="U7682" s="4"/>
    </row>
    <row r="7683" spans="20:21" ht="12">
      <c r="T7683" s="4"/>
      <c r="U7683" s="4"/>
    </row>
    <row r="7684" spans="20:21" ht="12">
      <c r="T7684" s="4"/>
      <c r="U7684" s="4"/>
    </row>
    <row r="7685" spans="20:21" ht="12">
      <c r="T7685" s="4"/>
      <c r="U7685" s="4"/>
    </row>
    <row r="7686" spans="20:21" ht="12">
      <c r="T7686" s="4"/>
      <c r="U7686" s="4"/>
    </row>
    <row r="7687" spans="20:21" ht="12">
      <c r="T7687" s="4"/>
      <c r="U7687" s="4"/>
    </row>
    <row r="7688" spans="20:21" ht="12">
      <c r="T7688" s="4"/>
      <c r="U7688" s="4"/>
    </row>
    <row r="7689" spans="20:21" ht="12">
      <c r="T7689" s="4"/>
      <c r="U7689" s="4"/>
    </row>
    <row r="7690" spans="20:21" ht="12">
      <c r="T7690" s="4"/>
      <c r="U7690" s="4"/>
    </row>
    <row r="7691" spans="20:21" ht="12">
      <c r="T7691" s="4"/>
      <c r="U7691" s="4"/>
    </row>
    <row r="7692" spans="20:21" ht="12">
      <c r="T7692" s="4"/>
      <c r="U7692" s="4"/>
    </row>
    <row r="7693" spans="20:21" ht="12">
      <c r="T7693" s="4"/>
      <c r="U7693" s="4"/>
    </row>
    <row r="7694" spans="20:21" ht="12">
      <c r="T7694" s="4"/>
      <c r="U7694" s="4"/>
    </row>
    <row r="7695" spans="20:21" ht="12">
      <c r="T7695" s="4"/>
      <c r="U7695" s="4"/>
    </row>
    <row r="7696" spans="20:21" ht="12">
      <c r="T7696" s="4"/>
      <c r="U7696" s="4"/>
    </row>
    <row r="7697" spans="20:21" ht="12">
      <c r="T7697" s="4"/>
      <c r="U7697" s="4"/>
    </row>
    <row r="7698" spans="20:21" ht="12">
      <c r="T7698" s="4"/>
      <c r="U7698" s="4"/>
    </row>
    <row r="7699" spans="20:21" ht="12">
      <c r="T7699" s="4"/>
      <c r="U7699" s="4"/>
    </row>
    <row r="7700" spans="20:21" ht="12">
      <c r="T7700" s="4"/>
      <c r="U7700" s="4"/>
    </row>
    <row r="7701" spans="20:21" ht="12">
      <c r="T7701" s="4"/>
      <c r="U7701" s="4"/>
    </row>
    <row r="7702" spans="20:21" ht="12">
      <c r="T7702" s="4"/>
      <c r="U7702" s="4"/>
    </row>
    <row r="7703" spans="20:21" ht="12">
      <c r="T7703" s="4"/>
      <c r="U7703" s="4"/>
    </row>
    <row r="7704" spans="20:21" ht="12">
      <c r="T7704" s="4"/>
      <c r="U7704" s="4"/>
    </row>
    <row r="7705" spans="20:21" ht="12">
      <c r="T7705" s="4"/>
      <c r="U7705" s="4"/>
    </row>
    <row r="7706" spans="20:21" ht="12">
      <c r="T7706" s="4"/>
      <c r="U7706" s="4"/>
    </row>
    <row r="7707" spans="20:21" ht="12">
      <c r="T7707" s="4"/>
      <c r="U7707" s="4"/>
    </row>
    <row r="7708" spans="20:21" ht="12">
      <c r="T7708" s="4"/>
      <c r="U7708" s="4"/>
    </row>
    <row r="7709" spans="20:21" ht="12">
      <c r="T7709" s="4"/>
      <c r="U7709" s="4"/>
    </row>
    <row r="7710" spans="20:21" ht="12">
      <c r="T7710" s="4"/>
      <c r="U7710" s="4"/>
    </row>
    <row r="7711" spans="20:21" ht="12">
      <c r="T7711" s="4"/>
      <c r="U7711" s="4"/>
    </row>
    <row r="7712" spans="20:21" ht="12">
      <c r="T7712" s="4"/>
      <c r="U7712" s="4"/>
    </row>
    <row r="7713" spans="20:21" ht="12">
      <c r="T7713" s="4"/>
      <c r="U7713" s="4"/>
    </row>
    <row r="7714" spans="20:21" ht="12">
      <c r="T7714" s="4"/>
      <c r="U7714" s="4"/>
    </row>
    <row r="7715" spans="20:21" ht="12">
      <c r="T7715" s="4"/>
      <c r="U7715" s="4"/>
    </row>
    <row r="7716" spans="20:21" ht="12">
      <c r="T7716" s="4"/>
      <c r="U7716" s="4"/>
    </row>
    <row r="7717" spans="20:21" ht="12">
      <c r="T7717" s="4"/>
      <c r="U7717" s="4"/>
    </row>
    <row r="7718" spans="20:21" ht="12">
      <c r="T7718" s="4"/>
      <c r="U7718" s="4"/>
    </row>
    <row r="7719" spans="20:21" ht="12">
      <c r="T7719" s="4"/>
      <c r="U7719" s="4"/>
    </row>
    <row r="7720" spans="20:21" ht="12">
      <c r="T7720" s="4"/>
      <c r="U7720" s="4"/>
    </row>
    <row r="7721" spans="20:21" ht="12">
      <c r="T7721" s="4"/>
      <c r="U7721" s="4"/>
    </row>
    <row r="7722" spans="20:21" ht="12">
      <c r="T7722" s="4"/>
      <c r="U7722" s="4"/>
    </row>
    <row r="7723" spans="20:21" ht="12">
      <c r="T7723" s="4"/>
      <c r="U7723" s="4"/>
    </row>
    <row r="7724" spans="20:21" ht="12">
      <c r="T7724" s="4"/>
      <c r="U7724" s="4"/>
    </row>
    <row r="7725" spans="20:21" ht="12">
      <c r="T7725" s="4"/>
      <c r="U7725" s="4"/>
    </row>
    <row r="7726" spans="20:21" ht="12">
      <c r="T7726" s="4"/>
      <c r="U7726" s="4"/>
    </row>
    <row r="7727" spans="20:21" ht="12">
      <c r="T7727" s="4"/>
      <c r="U7727" s="4"/>
    </row>
    <row r="7728" spans="20:21" ht="12">
      <c r="T7728" s="4"/>
      <c r="U7728" s="4"/>
    </row>
    <row r="7729" spans="20:21" ht="12">
      <c r="T7729" s="4"/>
      <c r="U7729" s="4"/>
    </row>
    <row r="7730" spans="20:21" ht="12">
      <c r="T7730" s="4"/>
      <c r="U7730" s="4"/>
    </row>
    <row r="7731" spans="20:21" ht="12">
      <c r="T7731" s="4"/>
      <c r="U7731" s="4"/>
    </row>
    <row r="7732" spans="20:21" ht="12">
      <c r="T7732" s="4"/>
      <c r="U7732" s="4"/>
    </row>
    <row r="7733" spans="20:21" ht="12">
      <c r="T7733" s="4"/>
      <c r="U7733" s="4"/>
    </row>
    <row r="7734" spans="20:21" ht="12">
      <c r="T7734" s="4"/>
      <c r="U7734" s="4"/>
    </row>
    <row r="7735" spans="20:21" ht="12">
      <c r="T7735" s="4"/>
      <c r="U7735" s="4"/>
    </row>
    <row r="7736" spans="20:21" ht="12">
      <c r="T7736" s="4"/>
      <c r="U7736" s="4"/>
    </row>
    <row r="7737" spans="20:21" ht="12">
      <c r="T7737" s="4"/>
      <c r="U7737" s="4"/>
    </row>
    <row r="7738" spans="20:21" ht="12">
      <c r="T7738" s="4"/>
      <c r="U7738" s="4"/>
    </row>
    <row r="7739" spans="20:21" ht="12">
      <c r="T7739" s="4"/>
      <c r="U7739" s="4"/>
    </row>
    <row r="7740" spans="20:21" ht="12">
      <c r="T7740" s="4"/>
      <c r="U7740" s="4"/>
    </row>
    <row r="7741" spans="20:21" ht="12">
      <c r="T7741" s="4"/>
      <c r="U7741" s="4"/>
    </row>
    <row r="7742" spans="20:21" ht="12">
      <c r="T7742" s="4"/>
      <c r="U7742" s="4"/>
    </row>
    <row r="7743" spans="20:21" ht="12">
      <c r="T7743" s="4"/>
      <c r="U7743" s="4"/>
    </row>
    <row r="7744" spans="20:21" ht="12">
      <c r="T7744" s="4"/>
      <c r="U7744" s="4"/>
    </row>
    <row r="7745" spans="20:21" ht="12">
      <c r="T7745" s="4"/>
      <c r="U7745" s="4"/>
    </row>
    <row r="7746" spans="20:21" ht="12">
      <c r="T7746" s="4"/>
      <c r="U7746" s="4"/>
    </row>
    <row r="7747" spans="20:21" ht="12">
      <c r="T7747" s="4"/>
      <c r="U7747" s="4"/>
    </row>
    <row r="7748" spans="20:21" ht="12">
      <c r="T7748" s="4"/>
      <c r="U7748" s="4"/>
    </row>
    <row r="7749" spans="20:21" ht="12">
      <c r="T7749" s="4"/>
      <c r="U7749" s="4"/>
    </row>
    <row r="7750" spans="20:21" ht="12">
      <c r="T7750" s="4"/>
      <c r="U7750" s="4"/>
    </row>
    <row r="7751" spans="20:21" ht="12">
      <c r="T7751" s="4"/>
      <c r="U7751" s="4"/>
    </row>
    <row r="7752" spans="20:21" ht="12">
      <c r="T7752" s="4"/>
      <c r="U7752" s="4"/>
    </row>
    <row r="7753" spans="20:21" ht="12">
      <c r="T7753" s="4"/>
      <c r="U7753" s="4"/>
    </row>
    <row r="7754" spans="20:21" ht="12">
      <c r="T7754" s="4"/>
      <c r="U7754" s="4"/>
    </row>
    <row r="7755" spans="20:21" ht="12">
      <c r="T7755" s="4"/>
      <c r="U7755" s="4"/>
    </row>
    <row r="7756" spans="20:21" ht="12">
      <c r="T7756" s="4"/>
      <c r="U7756" s="4"/>
    </row>
    <row r="7757" spans="20:21" ht="12">
      <c r="T7757" s="4"/>
      <c r="U7757" s="4"/>
    </row>
    <row r="7758" spans="20:21" ht="12">
      <c r="T7758" s="4"/>
      <c r="U7758" s="4"/>
    </row>
    <row r="7759" spans="20:21" ht="12">
      <c r="T7759" s="4"/>
      <c r="U7759" s="4"/>
    </row>
    <row r="7760" spans="20:21" ht="12">
      <c r="T7760" s="4"/>
      <c r="U7760" s="4"/>
    </row>
    <row r="7761" spans="20:21" ht="12">
      <c r="T7761" s="4"/>
      <c r="U7761" s="4"/>
    </row>
    <row r="7762" spans="20:21" ht="12">
      <c r="T7762" s="4"/>
      <c r="U7762" s="4"/>
    </row>
    <row r="7763" spans="20:21" ht="12">
      <c r="T7763" s="4"/>
      <c r="U7763" s="4"/>
    </row>
    <row r="7764" spans="20:21" ht="12">
      <c r="T7764" s="4"/>
      <c r="U7764" s="4"/>
    </row>
    <row r="7765" spans="20:21" ht="12">
      <c r="T7765" s="4"/>
      <c r="U7765" s="4"/>
    </row>
    <row r="7766" spans="20:21" ht="12">
      <c r="T7766" s="4"/>
      <c r="U7766" s="4"/>
    </row>
    <row r="7767" spans="20:21" ht="12">
      <c r="T7767" s="4"/>
      <c r="U7767" s="4"/>
    </row>
    <row r="7768" spans="20:21" ht="12">
      <c r="T7768" s="4"/>
      <c r="U7768" s="4"/>
    </row>
    <row r="7769" spans="20:21" ht="12">
      <c r="T7769" s="4"/>
      <c r="U7769" s="4"/>
    </row>
    <row r="7770" spans="20:21" ht="12">
      <c r="T7770" s="4"/>
      <c r="U7770" s="4"/>
    </row>
    <row r="7771" spans="20:21" ht="12">
      <c r="T7771" s="4"/>
      <c r="U7771" s="4"/>
    </row>
    <row r="7772" spans="20:21" ht="12">
      <c r="T7772" s="4"/>
      <c r="U7772" s="4"/>
    </row>
    <row r="7773" spans="20:21" ht="12">
      <c r="T7773" s="4"/>
      <c r="U7773" s="4"/>
    </row>
    <row r="7774" spans="20:21" ht="12">
      <c r="T7774" s="4"/>
      <c r="U7774" s="4"/>
    </row>
    <row r="7775" spans="20:21" ht="12">
      <c r="T7775" s="4"/>
      <c r="U7775" s="4"/>
    </row>
    <row r="7776" spans="20:21" ht="12">
      <c r="T7776" s="4"/>
      <c r="U7776" s="4"/>
    </row>
    <row r="7777" spans="20:21" ht="12">
      <c r="T7777" s="4"/>
      <c r="U7777" s="4"/>
    </row>
    <row r="7778" spans="20:21" ht="12">
      <c r="T7778" s="4"/>
      <c r="U7778" s="4"/>
    </row>
    <row r="7779" spans="20:21" ht="12">
      <c r="T7779" s="4"/>
      <c r="U7779" s="4"/>
    </row>
    <row r="7780" spans="20:21" ht="12">
      <c r="T7780" s="4"/>
      <c r="U7780" s="4"/>
    </row>
    <row r="7781" spans="20:21" ht="12">
      <c r="T7781" s="4"/>
      <c r="U7781" s="4"/>
    </row>
    <row r="7782" spans="20:21" ht="12">
      <c r="T7782" s="4"/>
      <c r="U7782" s="4"/>
    </row>
    <row r="7783" spans="20:21" ht="12">
      <c r="T7783" s="4"/>
      <c r="U7783" s="4"/>
    </row>
    <row r="7784" spans="20:21" ht="12">
      <c r="T7784" s="4"/>
      <c r="U7784" s="4"/>
    </row>
    <row r="7785" spans="20:21" ht="12">
      <c r="T7785" s="4"/>
      <c r="U7785" s="4"/>
    </row>
    <row r="7786" spans="20:21" ht="12">
      <c r="T7786" s="4"/>
      <c r="U7786" s="4"/>
    </row>
    <row r="7787" spans="20:21" ht="12">
      <c r="T7787" s="4"/>
      <c r="U7787" s="4"/>
    </row>
    <row r="7788" spans="20:21" ht="12">
      <c r="T7788" s="4"/>
      <c r="U7788" s="4"/>
    </row>
    <row r="7789" spans="20:21" ht="12">
      <c r="T7789" s="4"/>
      <c r="U7789" s="4"/>
    </row>
    <row r="7790" spans="20:21" ht="12">
      <c r="T7790" s="4"/>
      <c r="U7790" s="4"/>
    </row>
    <row r="7791" spans="20:21" ht="12">
      <c r="T7791" s="4"/>
      <c r="U7791" s="4"/>
    </row>
    <row r="7792" spans="20:21" ht="12">
      <c r="T7792" s="4"/>
      <c r="U7792" s="4"/>
    </row>
    <row r="7793" spans="20:21" ht="12">
      <c r="T7793" s="4"/>
      <c r="U7793" s="4"/>
    </row>
    <row r="7794" spans="20:21" ht="12">
      <c r="T7794" s="4"/>
      <c r="U7794" s="4"/>
    </row>
    <row r="7795" spans="20:21" ht="12">
      <c r="T7795" s="4"/>
      <c r="U7795" s="4"/>
    </row>
    <row r="7796" spans="20:21" ht="12">
      <c r="T7796" s="4"/>
      <c r="U7796" s="4"/>
    </row>
    <row r="7797" spans="20:21" ht="12">
      <c r="T7797" s="4"/>
      <c r="U7797" s="4"/>
    </row>
    <row r="7798" spans="20:21" ht="12">
      <c r="T7798" s="4"/>
      <c r="U7798" s="4"/>
    </row>
    <row r="7799" spans="20:21" ht="12">
      <c r="T7799" s="4"/>
      <c r="U7799" s="4"/>
    </row>
    <row r="7800" spans="20:21" ht="12">
      <c r="T7800" s="4"/>
      <c r="U7800" s="4"/>
    </row>
    <row r="7801" spans="20:21" ht="12">
      <c r="T7801" s="4"/>
      <c r="U7801" s="4"/>
    </row>
    <row r="7802" spans="20:21" ht="12">
      <c r="T7802" s="4"/>
      <c r="U7802" s="4"/>
    </row>
    <row r="7803" spans="20:21" ht="12">
      <c r="T7803" s="4"/>
      <c r="U7803" s="4"/>
    </row>
    <row r="7804" spans="20:21" ht="12">
      <c r="T7804" s="4"/>
      <c r="U7804" s="4"/>
    </row>
    <row r="7805" spans="20:21" ht="12">
      <c r="T7805" s="4"/>
      <c r="U7805" s="4"/>
    </row>
    <row r="7806" spans="20:21" ht="12">
      <c r="T7806" s="4"/>
      <c r="U7806" s="4"/>
    </row>
    <row r="7807" spans="20:21" ht="12">
      <c r="T7807" s="4"/>
      <c r="U7807" s="4"/>
    </row>
    <row r="7808" spans="20:21" ht="12">
      <c r="T7808" s="4"/>
      <c r="U7808" s="4"/>
    </row>
    <row r="7809" spans="20:21" ht="12">
      <c r="T7809" s="4"/>
      <c r="U7809" s="4"/>
    </row>
    <row r="7810" spans="20:21" ht="12">
      <c r="T7810" s="4"/>
      <c r="U7810" s="4"/>
    </row>
    <row r="7811" spans="20:21" ht="12">
      <c r="T7811" s="4"/>
      <c r="U7811" s="4"/>
    </row>
    <row r="7812" spans="20:21" ht="12">
      <c r="T7812" s="4"/>
      <c r="U7812" s="4"/>
    </row>
    <row r="7813" spans="20:21" ht="12">
      <c r="T7813" s="4"/>
      <c r="U7813" s="4"/>
    </row>
    <row r="7814" spans="20:21" ht="12">
      <c r="T7814" s="4"/>
      <c r="U7814" s="4"/>
    </row>
    <row r="7815" spans="20:21" ht="12">
      <c r="T7815" s="4"/>
      <c r="U7815" s="4"/>
    </row>
    <row r="7816" spans="20:21" ht="12">
      <c r="T7816" s="4"/>
      <c r="U7816" s="4"/>
    </row>
    <row r="7817" spans="20:21" ht="12">
      <c r="T7817" s="4"/>
      <c r="U7817" s="4"/>
    </row>
    <row r="7818" spans="20:21" ht="12">
      <c r="T7818" s="4"/>
      <c r="U7818" s="4"/>
    </row>
    <row r="7819" spans="20:21" ht="12">
      <c r="T7819" s="4"/>
      <c r="U7819" s="4"/>
    </row>
    <row r="7820" spans="20:21" ht="12">
      <c r="T7820" s="4"/>
      <c r="U7820" s="4"/>
    </row>
    <row r="7821" spans="20:21" ht="12">
      <c r="T7821" s="4"/>
      <c r="U7821" s="4"/>
    </row>
    <row r="7822" spans="20:21" ht="12">
      <c r="T7822" s="4"/>
      <c r="U7822" s="4"/>
    </row>
    <row r="7823" spans="20:21" ht="12">
      <c r="T7823" s="4"/>
      <c r="U7823" s="4"/>
    </row>
    <row r="7824" spans="20:21" ht="12">
      <c r="T7824" s="4"/>
      <c r="U7824" s="4"/>
    </row>
    <row r="7825" spans="20:21" ht="12">
      <c r="T7825" s="4"/>
      <c r="U7825" s="4"/>
    </row>
    <row r="7826" spans="20:21" ht="12">
      <c r="T7826" s="4"/>
      <c r="U7826" s="4"/>
    </row>
    <row r="7827" spans="20:21" ht="12">
      <c r="T7827" s="4"/>
      <c r="U7827" s="4"/>
    </row>
    <row r="7828" spans="20:21" ht="12">
      <c r="T7828" s="4"/>
      <c r="U7828" s="4"/>
    </row>
    <row r="7829" spans="20:21" ht="12">
      <c r="T7829" s="4"/>
      <c r="U7829" s="4"/>
    </row>
    <row r="7830" spans="20:21" ht="12">
      <c r="T7830" s="4"/>
      <c r="U7830" s="4"/>
    </row>
    <row r="7831" spans="20:21" ht="12">
      <c r="T7831" s="4"/>
      <c r="U7831" s="4"/>
    </row>
    <row r="7832" spans="20:21" ht="12">
      <c r="T7832" s="4"/>
      <c r="U7832" s="4"/>
    </row>
    <row r="7833" spans="20:21" ht="12">
      <c r="T7833" s="4"/>
      <c r="U7833" s="4"/>
    </row>
    <row r="7834" spans="20:21" ht="12">
      <c r="T7834" s="4"/>
      <c r="U7834" s="4"/>
    </row>
    <row r="7835" spans="20:21" ht="12">
      <c r="T7835" s="4"/>
      <c r="U7835" s="4"/>
    </row>
    <row r="7836" spans="20:21" ht="12">
      <c r="T7836" s="4"/>
      <c r="U7836" s="4"/>
    </row>
    <row r="7837" spans="20:21" ht="12">
      <c r="T7837" s="4"/>
      <c r="U7837" s="4"/>
    </row>
    <row r="7838" spans="20:21" ht="12">
      <c r="T7838" s="4"/>
      <c r="U7838" s="4"/>
    </row>
    <row r="7839" spans="20:21" ht="12">
      <c r="T7839" s="4"/>
      <c r="U7839" s="4"/>
    </row>
    <row r="7840" spans="20:21" ht="12">
      <c r="T7840" s="4"/>
      <c r="U7840" s="4"/>
    </row>
    <row r="7841" spans="20:21" ht="12">
      <c r="T7841" s="4"/>
      <c r="U7841" s="4"/>
    </row>
    <row r="7842" spans="20:21" ht="12">
      <c r="T7842" s="4"/>
      <c r="U7842" s="4"/>
    </row>
    <row r="7843" spans="20:21" ht="12">
      <c r="T7843" s="4"/>
      <c r="U7843" s="4"/>
    </row>
    <row r="7844" spans="20:21" ht="12">
      <c r="T7844" s="4"/>
      <c r="U7844" s="4"/>
    </row>
    <row r="7845" spans="20:21" ht="12">
      <c r="T7845" s="4"/>
      <c r="U7845" s="4"/>
    </row>
    <row r="7846" spans="20:21" ht="12">
      <c r="T7846" s="4"/>
      <c r="U7846" s="4"/>
    </row>
    <row r="7847" spans="20:21" ht="12">
      <c r="T7847" s="4"/>
      <c r="U7847" s="4"/>
    </row>
    <row r="7848" spans="20:21" ht="12">
      <c r="T7848" s="4"/>
      <c r="U7848" s="4"/>
    </row>
    <row r="7849" spans="20:21" ht="12">
      <c r="T7849" s="4"/>
      <c r="U7849" s="4"/>
    </row>
    <row r="7850" spans="20:21" ht="12">
      <c r="T7850" s="4"/>
      <c r="U7850" s="4"/>
    </row>
    <row r="7851" spans="20:21" ht="12">
      <c r="T7851" s="4"/>
      <c r="U7851" s="4"/>
    </row>
    <row r="7852" spans="20:21" ht="12">
      <c r="T7852" s="4"/>
      <c r="U7852" s="4"/>
    </row>
    <row r="7853" spans="20:21" ht="12">
      <c r="T7853" s="4"/>
      <c r="U7853" s="4"/>
    </row>
    <row r="7854" spans="20:21" ht="12">
      <c r="T7854" s="4"/>
      <c r="U7854" s="4"/>
    </row>
    <row r="7855" spans="20:21" ht="12">
      <c r="T7855" s="4"/>
      <c r="U7855" s="4"/>
    </row>
    <row r="7856" spans="20:21" ht="12">
      <c r="T7856" s="4"/>
      <c r="U7856" s="4"/>
    </row>
    <row r="7857" spans="20:21" ht="12">
      <c r="T7857" s="4"/>
      <c r="U7857" s="4"/>
    </row>
    <row r="7858" spans="20:21" ht="12">
      <c r="T7858" s="4"/>
      <c r="U7858" s="4"/>
    </row>
    <row r="7859" spans="20:21" ht="12">
      <c r="T7859" s="4"/>
      <c r="U7859" s="4"/>
    </row>
    <row r="7860" spans="20:21" ht="12">
      <c r="T7860" s="4"/>
      <c r="U7860" s="4"/>
    </row>
    <row r="7861" spans="20:21" ht="12">
      <c r="T7861" s="4"/>
      <c r="U7861" s="4"/>
    </row>
    <row r="7862" spans="20:21" ht="12">
      <c r="T7862" s="4"/>
      <c r="U7862" s="4"/>
    </row>
    <row r="7863" spans="20:21" ht="12">
      <c r="T7863" s="4"/>
      <c r="U7863" s="4"/>
    </row>
    <row r="7864" spans="20:21" ht="12">
      <c r="T7864" s="4"/>
      <c r="U7864" s="4"/>
    </row>
    <row r="7865" spans="20:21" ht="12">
      <c r="T7865" s="4"/>
      <c r="U7865" s="4"/>
    </row>
    <row r="7866" spans="20:21" ht="12">
      <c r="T7866" s="4"/>
      <c r="U7866" s="4"/>
    </row>
    <row r="7867" spans="20:21" ht="12">
      <c r="T7867" s="4"/>
      <c r="U7867" s="4"/>
    </row>
    <row r="7868" spans="20:21" ht="12">
      <c r="T7868" s="4"/>
      <c r="U7868" s="4"/>
    </row>
    <row r="7869" spans="20:21" ht="12">
      <c r="T7869" s="4"/>
      <c r="U7869" s="4"/>
    </row>
    <row r="7870" spans="20:21" ht="12">
      <c r="T7870" s="4"/>
      <c r="U7870" s="4"/>
    </row>
    <row r="7871" spans="20:21" ht="12">
      <c r="T7871" s="4"/>
      <c r="U7871" s="4"/>
    </row>
    <row r="7872" spans="20:21" ht="12">
      <c r="T7872" s="4"/>
      <c r="U7872" s="4"/>
    </row>
    <row r="7873" spans="20:21" ht="12">
      <c r="T7873" s="4"/>
      <c r="U7873" s="4"/>
    </row>
    <row r="7874" spans="20:21" ht="12">
      <c r="T7874" s="4"/>
      <c r="U7874" s="4"/>
    </row>
    <row r="7875" spans="20:21" ht="12">
      <c r="T7875" s="4"/>
      <c r="U7875" s="4"/>
    </row>
    <row r="7876" spans="20:21" ht="12">
      <c r="T7876" s="4"/>
      <c r="U7876" s="4"/>
    </row>
    <row r="7877" spans="20:21" ht="12">
      <c r="T7877" s="4"/>
      <c r="U7877" s="4"/>
    </row>
    <row r="7878" spans="20:21" ht="12">
      <c r="T7878" s="4"/>
      <c r="U7878" s="4"/>
    </row>
    <row r="7879" spans="20:21" ht="12">
      <c r="T7879" s="4"/>
      <c r="U7879" s="4"/>
    </row>
    <row r="7880" spans="20:21" ht="12">
      <c r="T7880" s="4"/>
      <c r="U7880" s="4"/>
    </row>
    <row r="7881" spans="20:21" ht="12">
      <c r="T7881" s="4"/>
      <c r="U7881" s="4"/>
    </row>
    <row r="7882" spans="20:21" ht="12">
      <c r="T7882" s="4"/>
      <c r="U7882" s="4"/>
    </row>
    <row r="7883" spans="20:21" ht="12">
      <c r="T7883" s="4"/>
      <c r="U7883" s="4"/>
    </row>
    <row r="7884" spans="20:21" ht="12">
      <c r="T7884" s="4"/>
      <c r="U7884" s="4"/>
    </row>
    <row r="7885" spans="20:21" ht="12">
      <c r="T7885" s="4"/>
      <c r="U7885" s="4"/>
    </row>
    <row r="7886" spans="20:21" ht="12">
      <c r="T7886" s="4"/>
      <c r="U7886" s="4"/>
    </row>
    <row r="7887" spans="20:21" ht="12">
      <c r="T7887" s="4"/>
      <c r="U7887" s="4"/>
    </row>
    <row r="7888" spans="20:21" ht="12">
      <c r="T7888" s="4"/>
      <c r="U7888" s="4"/>
    </row>
    <row r="7889" spans="20:21" ht="12">
      <c r="T7889" s="4"/>
      <c r="U7889" s="4"/>
    </row>
    <row r="7890" spans="20:21" ht="12">
      <c r="T7890" s="4"/>
      <c r="U7890" s="4"/>
    </row>
    <row r="7891" spans="20:21" ht="12">
      <c r="T7891" s="4"/>
      <c r="U7891" s="4"/>
    </row>
    <row r="7892" spans="20:21" ht="12">
      <c r="T7892" s="4"/>
      <c r="U7892" s="4"/>
    </row>
    <row r="7893" spans="20:21" ht="12">
      <c r="T7893" s="4"/>
      <c r="U7893" s="4"/>
    </row>
    <row r="7894" spans="20:21" ht="12">
      <c r="T7894" s="4"/>
      <c r="U7894" s="4"/>
    </row>
    <row r="7895" spans="20:21" ht="12">
      <c r="T7895" s="4"/>
      <c r="U7895" s="4"/>
    </row>
    <row r="7896" spans="20:21" ht="12">
      <c r="T7896" s="4"/>
      <c r="U7896" s="4"/>
    </row>
    <row r="7897" spans="20:21" ht="12">
      <c r="T7897" s="4"/>
      <c r="U7897" s="4"/>
    </row>
    <row r="7898" spans="20:21" ht="12">
      <c r="T7898" s="4"/>
      <c r="U7898" s="4"/>
    </row>
    <row r="7899" spans="20:21" ht="12">
      <c r="T7899" s="4"/>
      <c r="U7899" s="4"/>
    </row>
    <row r="7900" spans="20:21" ht="12">
      <c r="T7900" s="4"/>
      <c r="U7900" s="4"/>
    </row>
    <row r="7901" spans="20:21" ht="12">
      <c r="T7901" s="4"/>
      <c r="U7901" s="4"/>
    </row>
    <row r="7902" spans="20:21" ht="12">
      <c r="T7902" s="4"/>
      <c r="U7902" s="4"/>
    </row>
    <row r="7903" spans="20:21" ht="12">
      <c r="T7903" s="4"/>
      <c r="U7903" s="4"/>
    </row>
    <row r="7904" spans="20:21" ht="12">
      <c r="T7904" s="4"/>
      <c r="U7904" s="4"/>
    </row>
    <row r="7905" spans="20:21" ht="12">
      <c r="T7905" s="4"/>
      <c r="U7905" s="4"/>
    </row>
    <row r="7906" spans="20:21" ht="12">
      <c r="T7906" s="4"/>
      <c r="U7906" s="4"/>
    </row>
    <row r="7907" spans="20:21" ht="12">
      <c r="T7907" s="4"/>
      <c r="U7907" s="4"/>
    </row>
    <row r="7908" spans="20:21" ht="12">
      <c r="T7908" s="4"/>
      <c r="U7908" s="4"/>
    </row>
    <row r="7909" spans="20:21" ht="12">
      <c r="T7909" s="4"/>
      <c r="U7909" s="4"/>
    </row>
    <row r="7910" spans="20:21" ht="12">
      <c r="T7910" s="4"/>
      <c r="U7910" s="4"/>
    </row>
    <row r="7911" spans="20:21" ht="12">
      <c r="T7911" s="4"/>
      <c r="U7911" s="4"/>
    </row>
    <row r="7912" spans="20:21" ht="12">
      <c r="T7912" s="4"/>
      <c r="U7912" s="4"/>
    </row>
    <row r="7913" spans="20:21" ht="12">
      <c r="T7913" s="4"/>
      <c r="U7913" s="4"/>
    </row>
    <row r="7914" spans="20:21" ht="12">
      <c r="T7914" s="4"/>
      <c r="U7914" s="4"/>
    </row>
    <row r="7915" spans="20:21" ht="12">
      <c r="T7915" s="4"/>
      <c r="U7915" s="4"/>
    </row>
    <row r="7916" spans="20:21" ht="12">
      <c r="T7916" s="4"/>
      <c r="U7916" s="4"/>
    </row>
    <row r="7917" spans="20:21" ht="12">
      <c r="T7917" s="4"/>
      <c r="U7917" s="4"/>
    </row>
    <row r="7918" spans="20:21" ht="12">
      <c r="T7918" s="4"/>
      <c r="U7918" s="4"/>
    </row>
    <row r="7919" spans="20:21" ht="12">
      <c r="T7919" s="4"/>
      <c r="U7919" s="4"/>
    </row>
    <row r="7920" spans="20:21" ht="12">
      <c r="T7920" s="4"/>
      <c r="U7920" s="4"/>
    </row>
    <row r="7921" spans="20:21" ht="12">
      <c r="T7921" s="4"/>
      <c r="U7921" s="4"/>
    </row>
    <row r="7922" spans="20:21" ht="12">
      <c r="T7922" s="4"/>
      <c r="U7922" s="4"/>
    </row>
    <row r="7923" spans="20:21" ht="12">
      <c r="T7923" s="4"/>
      <c r="U7923" s="4"/>
    </row>
    <row r="7924" spans="20:21" ht="12">
      <c r="T7924" s="4"/>
      <c r="U7924" s="4"/>
    </row>
    <row r="7925" spans="20:21" ht="12">
      <c r="T7925" s="4"/>
      <c r="U7925" s="4"/>
    </row>
    <row r="7926" spans="20:21" ht="12">
      <c r="T7926" s="4"/>
      <c r="U7926" s="4"/>
    </row>
    <row r="7927" spans="20:21" ht="12">
      <c r="T7927" s="4"/>
      <c r="U7927" s="4"/>
    </row>
    <row r="7928" spans="20:21" ht="12">
      <c r="T7928" s="4"/>
      <c r="U7928" s="4"/>
    </row>
    <row r="7929" spans="20:21" ht="12">
      <c r="T7929" s="4"/>
      <c r="U7929" s="4"/>
    </row>
    <row r="7930" spans="20:21" ht="12">
      <c r="T7930" s="4"/>
      <c r="U7930" s="4"/>
    </row>
    <row r="7931" spans="20:21" ht="12">
      <c r="T7931" s="4"/>
      <c r="U7931" s="4"/>
    </row>
    <row r="7932" spans="20:21" ht="12">
      <c r="T7932" s="4"/>
      <c r="U7932" s="4"/>
    </row>
    <row r="7933" spans="20:21" ht="12">
      <c r="T7933" s="4"/>
      <c r="U7933" s="4"/>
    </row>
    <row r="7934" spans="20:21" ht="12">
      <c r="T7934" s="4"/>
      <c r="U7934" s="4"/>
    </row>
    <row r="7935" spans="20:21" ht="12">
      <c r="T7935" s="4"/>
      <c r="U7935" s="4"/>
    </row>
    <row r="7936" spans="20:21" ht="12">
      <c r="T7936" s="4"/>
      <c r="U7936" s="4"/>
    </row>
    <row r="7937" spans="20:21" ht="12">
      <c r="T7937" s="4"/>
      <c r="U7937" s="4"/>
    </row>
    <row r="7938" spans="20:21" ht="12">
      <c r="T7938" s="4"/>
      <c r="U7938" s="4"/>
    </row>
    <row r="7939" spans="20:21" ht="12">
      <c r="T7939" s="4"/>
      <c r="U7939" s="4"/>
    </row>
    <row r="7940" spans="20:21" ht="12">
      <c r="T7940" s="4"/>
      <c r="U7940" s="4"/>
    </row>
    <row r="7941" spans="20:21" ht="12">
      <c r="T7941" s="4"/>
      <c r="U7941" s="4"/>
    </row>
    <row r="7942" spans="20:21" ht="12">
      <c r="T7942" s="4"/>
      <c r="U7942" s="4"/>
    </row>
    <row r="7943" spans="20:21" ht="12">
      <c r="T7943" s="4"/>
      <c r="U7943" s="4"/>
    </row>
    <row r="7944" spans="20:21" ht="12">
      <c r="T7944" s="4"/>
      <c r="U7944" s="4"/>
    </row>
    <row r="7945" spans="20:21" ht="12">
      <c r="T7945" s="4"/>
      <c r="U7945" s="4"/>
    </row>
    <row r="7946" spans="20:21" ht="12">
      <c r="T7946" s="4"/>
      <c r="U7946" s="4"/>
    </row>
    <row r="7947" spans="20:21" ht="12">
      <c r="T7947" s="4"/>
      <c r="U7947" s="4"/>
    </row>
    <row r="7948" spans="20:21" ht="12">
      <c r="T7948" s="4"/>
      <c r="U7948" s="4"/>
    </row>
    <row r="7949" spans="20:21" ht="12">
      <c r="T7949" s="4"/>
      <c r="U7949" s="4"/>
    </row>
    <row r="7950" spans="20:21" ht="12">
      <c r="T7950" s="4"/>
      <c r="U7950" s="4"/>
    </row>
    <row r="7951" spans="20:21" ht="12">
      <c r="T7951" s="4"/>
      <c r="U7951" s="4"/>
    </row>
    <row r="7952" spans="20:21" ht="12">
      <c r="T7952" s="4"/>
      <c r="U7952" s="4"/>
    </row>
    <row r="7953" spans="20:21" ht="12">
      <c r="T7953" s="4"/>
      <c r="U7953" s="4"/>
    </row>
    <row r="7954" spans="20:21" ht="12">
      <c r="T7954" s="4"/>
      <c r="U7954" s="4"/>
    </row>
    <row r="7955" spans="20:21" ht="12">
      <c r="T7955" s="4"/>
      <c r="U7955" s="4"/>
    </row>
    <row r="7956" spans="20:21" ht="12">
      <c r="T7956" s="4"/>
      <c r="U7956" s="4"/>
    </row>
    <row r="7957" spans="20:21" ht="12">
      <c r="T7957" s="4"/>
      <c r="U7957" s="4"/>
    </row>
    <row r="7958" spans="20:21" ht="12">
      <c r="T7958" s="4"/>
      <c r="U7958" s="4"/>
    </row>
    <row r="7959" spans="20:21" ht="12">
      <c r="T7959" s="4"/>
      <c r="U7959" s="4"/>
    </row>
    <row r="7960" spans="20:21" ht="12">
      <c r="T7960" s="4"/>
      <c r="U7960" s="4"/>
    </row>
    <row r="7961" spans="20:21" ht="12">
      <c r="T7961" s="4"/>
      <c r="U7961" s="4"/>
    </row>
    <row r="7962" spans="20:21" ht="12">
      <c r="T7962" s="4"/>
      <c r="U7962" s="4"/>
    </row>
    <row r="7963" spans="20:21" ht="12">
      <c r="T7963" s="4"/>
      <c r="U7963" s="4"/>
    </row>
    <row r="7964" spans="20:21" ht="12">
      <c r="T7964" s="4"/>
      <c r="U7964" s="4"/>
    </row>
    <row r="7965" spans="20:21" ht="12">
      <c r="T7965" s="4"/>
      <c r="U7965" s="4"/>
    </row>
    <row r="7966" spans="20:21" ht="12">
      <c r="T7966" s="4"/>
      <c r="U7966" s="4"/>
    </row>
    <row r="7967" spans="20:21" ht="12">
      <c r="T7967" s="4"/>
      <c r="U7967" s="4"/>
    </row>
    <row r="7968" spans="20:21" ht="12">
      <c r="T7968" s="4"/>
      <c r="U7968" s="4"/>
    </row>
    <row r="7969" spans="20:21" ht="12">
      <c r="T7969" s="4"/>
      <c r="U7969" s="4"/>
    </row>
    <row r="7970" spans="20:21" ht="12">
      <c r="T7970" s="4"/>
      <c r="U7970" s="4"/>
    </row>
    <row r="7971" spans="20:21" ht="12">
      <c r="T7971" s="4"/>
      <c r="U7971" s="4"/>
    </row>
    <row r="7972" spans="20:21" ht="12">
      <c r="T7972" s="4"/>
      <c r="U7972" s="4"/>
    </row>
    <row r="7973" spans="20:21" ht="12">
      <c r="T7973" s="4"/>
      <c r="U7973" s="4"/>
    </row>
    <row r="7974" spans="20:21" ht="12">
      <c r="T7974" s="4"/>
      <c r="U7974" s="4"/>
    </row>
    <row r="7975" spans="20:21" ht="12">
      <c r="T7975" s="4"/>
      <c r="U7975" s="4"/>
    </row>
    <row r="7976" spans="20:21" ht="12">
      <c r="T7976" s="4"/>
      <c r="U7976" s="4"/>
    </row>
    <row r="7977" spans="20:21" ht="12">
      <c r="T7977" s="4"/>
      <c r="U7977" s="4"/>
    </row>
    <row r="7978" spans="20:21" ht="12">
      <c r="T7978" s="4"/>
      <c r="U7978" s="4"/>
    </row>
    <row r="7979" spans="20:21" ht="12">
      <c r="T7979" s="4"/>
      <c r="U7979" s="4"/>
    </row>
    <row r="7980" spans="20:21" ht="12">
      <c r="T7980" s="4"/>
      <c r="U7980" s="4"/>
    </row>
    <row r="7981" spans="20:21" ht="12">
      <c r="T7981" s="4"/>
      <c r="U7981" s="4"/>
    </row>
    <row r="7982" spans="20:21" ht="12">
      <c r="T7982" s="4"/>
      <c r="U7982" s="4"/>
    </row>
    <row r="7983" spans="20:21" ht="12">
      <c r="T7983" s="4"/>
      <c r="U7983" s="4"/>
    </row>
    <row r="7984" spans="20:21" ht="12">
      <c r="T7984" s="4"/>
      <c r="U7984" s="4"/>
    </row>
    <row r="7985" spans="20:21" ht="12">
      <c r="T7985" s="4"/>
      <c r="U7985" s="4"/>
    </row>
    <row r="7986" spans="20:21" ht="12">
      <c r="T7986" s="4"/>
      <c r="U7986" s="4"/>
    </row>
    <row r="7987" spans="20:21" ht="12">
      <c r="T7987" s="4"/>
      <c r="U7987" s="4"/>
    </row>
    <row r="7988" spans="20:21" ht="12">
      <c r="T7988" s="4"/>
      <c r="U7988" s="4"/>
    </row>
    <row r="7989" spans="20:21" ht="12">
      <c r="T7989" s="4"/>
      <c r="U7989" s="4"/>
    </row>
    <row r="7990" spans="20:21" ht="12">
      <c r="T7990" s="4"/>
      <c r="U7990" s="4"/>
    </row>
    <row r="7991" spans="20:21" ht="12">
      <c r="T7991" s="4"/>
      <c r="U7991" s="4"/>
    </row>
    <row r="7992" spans="20:21" ht="12">
      <c r="T7992" s="4"/>
      <c r="U7992" s="4"/>
    </row>
    <row r="7993" spans="20:21" ht="12">
      <c r="T7993" s="4"/>
      <c r="U7993" s="4"/>
    </row>
    <row r="7994" spans="20:21" ht="12">
      <c r="T7994" s="4"/>
      <c r="U7994" s="4"/>
    </row>
    <row r="7995" spans="20:21" ht="12">
      <c r="T7995" s="4"/>
      <c r="U7995" s="4"/>
    </row>
    <row r="7996" spans="20:21" ht="12">
      <c r="T7996" s="4"/>
      <c r="U7996" s="4"/>
    </row>
    <row r="7997" spans="20:21" ht="12">
      <c r="T7997" s="4"/>
      <c r="U7997" s="4"/>
    </row>
    <row r="7998" spans="20:21" ht="12">
      <c r="T7998" s="4"/>
      <c r="U7998" s="4"/>
    </row>
    <row r="7999" spans="20:21" ht="12">
      <c r="T7999" s="4"/>
      <c r="U7999" s="4"/>
    </row>
    <row r="8000" spans="20:21" ht="12">
      <c r="T8000" s="4"/>
      <c r="U8000" s="4"/>
    </row>
    <row r="8001" spans="20:21" ht="12">
      <c r="T8001" s="4"/>
      <c r="U8001" s="4"/>
    </row>
    <row r="8002" spans="20:21" ht="12">
      <c r="T8002" s="4"/>
      <c r="U8002" s="4"/>
    </row>
    <row r="8003" spans="20:21" ht="12">
      <c r="T8003" s="4"/>
      <c r="U8003" s="4"/>
    </row>
    <row r="8004" spans="20:21" ht="12">
      <c r="T8004" s="4"/>
      <c r="U8004" s="4"/>
    </row>
    <row r="8005" spans="20:21" ht="12">
      <c r="T8005" s="4"/>
      <c r="U8005" s="4"/>
    </row>
    <row r="8006" spans="20:21" ht="12">
      <c r="T8006" s="4"/>
      <c r="U8006" s="4"/>
    </row>
    <row r="8007" spans="20:21" ht="12">
      <c r="T8007" s="4"/>
      <c r="U8007" s="4"/>
    </row>
    <row r="8008" spans="20:21" ht="12">
      <c r="T8008" s="4"/>
      <c r="U8008" s="4"/>
    </row>
    <row r="8009" spans="20:21" ht="12">
      <c r="T8009" s="4"/>
      <c r="U8009" s="4"/>
    </row>
    <row r="8010" spans="20:21" ht="12">
      <c r="T8010" s="4"/>
      <c r="U8010" s="4"/>
    </row>
    <row r="8011" spans="20:21" ht="12">
      <c r="T8011" s="4"/>
      <c r="U8011" s="4"/>
    </row>
    <row r="8012" spans="20:21" ht="12">
      <c r="T8012" s="4"/>
      <c r="U8012" s="4"/>
    </row>
    <row r="8013" spans="20:21" ht="12">
      <c r="T8013" s="4"/>
      <c r="U8013" s="4"/>
    </row>
    <row r="8014" spans="20:21" ht="12">
      <c r="T8014" s="4"/>
      <c r="U8014" s="4"/>
    </row>
    <row r="8015" spans="20:21" ht="12">
      <c r="T8015" s="4"/>
      <c r="U8015" s="4"/>
    </row>
    <row r="8016" spans="20:21" ht="12">
      <c r="T8016" s="4"/>
      <c r="U8016" s="4"/>
    </row>
    <row r="8017" spans="20:21" ht="12">
      <c r="T8017" s="4"/>
      <c r="U8017" s="4"/>
    </row>
    <row r="8018" spans="20:21" ht="12">
      <c r="T8018" s="4"/>
      <c r="U8018" s="4"/>
    </row>
    <row r="8019" spans="20:21" ht="12">
      <c r="T8019" s="4"/>
      <c r="U8019" s="4"/>
    </row>
    <row r="8020" spans="20:21" ht="12">
      <c r="T8020" s="4"/>
      <c r="U8020" s="4"/>
    </row>
    <row r="8021" spans="20:21" ht="12">
      <c r="T8021" s="4"/>
      <c r="U8021" s="4"/>
    </row>
    <row r="8022" spans="20:21" ht="12">
      <c r="T8022" s="4"/>
      <c r="U8022" s="4"/>
    </row>
    <row r="8023" spans="20:21" ht="12">
      <c r="T8023" s="4"/>
      <c r="U8023" s="4"/>
    </row>
    <row r="8024" spans="20:21" ht="12">
      <c r="T8024" s="4"/>
      <c r="U8024" s="4"/>
    </row>
    <row r="8025" spans="20:21" ht="12">
      <c r="T8025" s="4"/>
      <c r="U8025" s="4"/>
    </row>
    <row r="8026" spans="20:21" ht="12">
      <c r="T8026" s="4"/>
      <c r="U8026" s="4"/>
    </row>
    <row r="8027" spans="20:21" ht="12">
      <c r="T8027" s="4"/>
      <c r="U8027" s="4"/>
    </row>
    <row r="8028" spans="20:21" ht="12">
      <c r="T8028" s="4"/>
      <c r="U8028" s="4"/>
    </row>
    <row r="8029" spans="20:21" ht="12">
      <c r="T8029" s="4"/>
      <c r="U8029" s="4"/>
    </row>
    <row r="8030" spans="20:21" ht="12">
      <c r="T8030" s="4"/>
      <c r="U8030" s="4"/>
    </row>
    <row r="8031" spans="20:21" ht="12">
      <c r="T8031" s="4"/>
      <c r="U8031" s="4"/>
    </row>
    <row r="8032" spans="20:21" ht="12">
      <c r="T8032" s="4"/>
      <c r="U8032" s="4"/>
    </row>
    <row r="8033" spans="20:21" ht="12">
      <c r="T8033" s="4"/>
      <c r="U8033" s="4"/>
    </row>
    <row r="8034" spans="20:21" ht="12">
      <c r="T8034" s="4"/>
      <c r="U8034" s="4"/>
    </row>
    <row r="8035" spans="20:21" ht="12">
      <c r="T8035" s="4"/>
      <c r="U8035" s="4"/>
    </row>
    <row r="8036" spans="20:21" ht="12">
      <c r="T8036" s="4"/>
      <c r="U8036" s="4"/>
    </row>
    <row r="8037" spans="20:21" ht="12">
      <c r="T8037" s="4"/>
      <c r="U8037" s="4"/>
    </row>
    <row r="8038" spans="20:21" ht="12">
      <c r="T8038" s="4"/>
      <c r="U8038" s="4"/>
    </row>
    <row r="8039" spans="20:21" ht="12">
      <c r="T8039" s="4"/>
      <c r="U8039" s="4"/>
    </row>
    <row r="8040" spans="20:21" ht="12">
      <c r="T8040" s="4"/>
      <c r="U8040" s="4"/>
    </row>
    <row r="8041" spans="20:21" ht="12">
      <c r="T8041" s="4"/>
      <c r="U8041" s="4"/>
    </row>
    <row r="8042" spans="20:21" ht="12">
      <c r="T8042" s="4"/>
      <c r="U8042" s="4"/>
    </row>
    <row r="8043" spans="20:21" ht="12">
      <c r="T8043" s="4"/>
      <c r="U8043" s="4"/>
    </row>
    <row r="8044" spans="20:21" ht="12">
      <c r="T8044" s="4"/>
      <c r="U8044" s="4"/>
    </row>
    <row r="8045" spans="20:21" ht="12">
      <c r="T8045" s="4"/>
      <c r="U8045" s="4"/>
    </row>
    <row r="8046" spans="20:21" ht="12">
      <c r="T8046" s="4"/>
      <c r="U8046" s="4"/>
    </row>
    <row r="8047" spans="20:21" ht="12">
      <c r="T8047" s="4"/>
      <c r="U8047" s="4"/>
    </row>
    <row r="8048" spans="20:21" ht="12">
      <c r="T8048" s="4"/>
      <c r="U8048" s="4"/>
    </row>
    <row r="8049" spans="20:21" ht="12">
      <c r="T8049" s="4"/>
      <c r="U8049" s="4"/>
    </row>
    <row r="8050" spans="20:21" ht="12">
      <c r="T8050" s="4"/>
      <c r="U8050" s="4"/>
    </row>
    <row r="8051" spans="20:21" ht="12">
      <c r="T8051" s="4"/>
      <c r="U8051" s="4"/>
    </row>
    <row r="8052" spans="20:21" ht="12">
      <c r="T8052" s="4"/>
      <c r="U8052" s="4"/>
    </row>
    <row r="8053" spans="20:21" ht="12">
      <c r="T8053" s="4"/>
      <c r="U8053" s="4"/>
    </row>
    <row r="8054" spans="20:21" ht="12">
      <c r="T8054" s="4"/>
      <c r="U8054" s="4"/>
    </row>
    <row r="8055" spans="20:21" ht="12">
      <c r="T8055" s="4"/>
      <c r="U8055" s="4"/>
    </row>
    <row r="8056" spans="20:21" ht="12">
      <c r="T8056" s="4"/>
      <c r="U8056" s="4"/>
    </row>
    <row r="8057" spans="20:21" ht="12">
      <c r="T8057" s="4"/>
      <c r="U8057" s="4"/>
    </row>
    <row r="8058" spans="20:21" ht="12">
      <c r="T8058" s="4"/>
      <c r="U8058" s="4"/>
    </row>
    <row r="8059" spans="20:21" ht="12">
      <c r="T8059" s="4"/>
      <c r="U8059" s="4"/>
    </row>
    <row r="8060" spans="20:21" ht="12">
      <c r="T8060" s="4"/>
      <c r="U8060" s="4"/>
    </row>
    <row r="8061" spans="20:21" ht="12">
      <c r="T8061" s="4"/>
      <c r="U8061" s="4"/>
    </row>
    <row r="8062" spans="20:21" ht="12">
      <c r="T8062" s="4"/>
      <c r="U8062" s="4"/>
    </row>
    <row r="8063" spans="20:21" ht="12">
      <c r="T8063" s="4"/>
      <c r="U8063" s="4"/>
    </row>
    <row r="8064" spans="20:21" ht="12">
      <c r="T8064" s="4"/>
      <c r="U8064" s="4"/>
    </row>
    <row r="8065" spans="20:21" ht="12">
      <c r="T8065" s="4"/>
      <c r="U8065" s="4"/>
    </row>
    <row r="8066" spans="20:21" ht="12">
      <c r="T8066" s="4"/>
      <c r="U8066" s="4"/>
    </row>
    <row r="8067" spans="20:21" ht="12">
      <c r="T8067" s="4"/>
      <c r="U8067" s="4"/>
    </row>
    <row r="8068" spans="20:21" ht="12">
      <c r="T8068" s="4"/>
      <c r="U8068" s="4"/>
    </row>
    <row r="8069" spans="20:21" ht="12">
      <c r="T8069" s="4"/>
      <c r="U8069" s="4"/>
    </row>
    <row r="8070" spans="20:21" ht="12">
      <c r="T8070" s="4"/>
      <c r="U8070" s="4"/>
    </row>
    <row r="8071" spans="20:21" ht="12">
      <c r="T8071" s="4"/>
      <c r="U8071" s="4"/>
    </row>
    <row r="8072" spans="20:21" ht="12">
      <c r="T8072" s="4"/>
      <c r="U8072" s="4"/>
    </row>
    <row r="8073" spans="20:21" ht="12">
      <c r="T8073" s="4"/>
      <c r="U8073" s="4"/>
    </row>
    <row r="8074" spans="20:21" ht="12">
      <c r="T8074" s="4"/>
      <c r="U8074" s="4"/>
    </row>
    <row r="8075" spans="20:21" ht="12">
      <c r="T8075" s="4"/>
      <c r="U8075" s="4"/>
    </row>
    <row r="8076" spans="20:21" ht="12">
      <c r="T8076" s="4"/>
      <c r="U8076" s="4"/>
    </row>
    <row r="8077" spans="20:21" ht="12">
      <c r="T8077" s="4"/>
      <c r="U8077" s="4"/>
    </row>
    <row r="8078" spans="20:21" ht="12">
      <c r="T8078" s="4"/>
      <c r="U8078" s="4"/>
    </row>
    <row r="8079" spans="20:21" ht="12">
      <c r="T8079" s="4"/>
      <c r="U8079" s="4"/>
    </row>
    <row r="8080" spans="20:21" ht="12">
      <c r="T8080" s="4"/>
      <c r="U8080" s="4"/>
    </row>
    <row r="8081" spans="20:21" ht="12">
      <c r="T8081" s="4"/>
      <c r="U8081" s="4"/>
    </row>
    <row r="8082" spans="20:21" ht="12">
      <c r="T8082" s="4"/>
      <c r="U8082" s="4"/>
    </row>
    <row r="8083" spans="20:21" ht="12">
      <c r="T8083" s="4"/>
      <c r="U8083" s="4"/>
    </row>
    <row r="8084" spans="20:21" ht="12">
      <c r="T8084" s="4"/>
      <c r="U8084" s="4"/>
    </row>
    <row r="8085" spans="20:21" ht="12">
      <c r="T8085" s="4"/>
      <c r="U8085" s="4"/>
    </row>
    <row r="8086" spans="20:21" ht="12">
      <c r="T8086" s="4"/>
      <c r="U8086" s="4"/>
    </row>
    <row r="8087" spans="20:21" ht="12">
      <c r="T8087" s="4"/>
      <c r="U8087" s="4"/>
    </row>
    <row r="8088" spans="20:21" ht="12">
      <c r="T8088" s="4"/>
      <c r="U8088" s="4"/>
    </row>
    <row r="8089" spans="20:21" ht="12">
      <c r="T8089" s="4"/>
      <c r="U8089" s="4"/>
    </row>
    <row r="8090" spans="20:21" ht="12">
      <c r="T8090" s="4"/>
      <c r="U8090" s="4"/>
    </row>
    <row r="8091" spans="20:21" ht="12">
      <c r="T8091" s="4"/>
      <c r="U8091" s="4"/>
    </row>
    <row r="8092" spans="20:21" ht="12">
      <c r="T8092" s="4"/>
      <c r="U8092" s="4"/>
    </row>
    <row r="8093" spans="20:21" ht="12">
      <c r="T8093" s="4"/>
      <c r="U8093" s="4"/>
    </row>
    <row r="8094" spans="20:21" ht="12">
      <c r="T8094" s="4"/>
      <c r="U8094" s="4"/>
    </row>
    <row r="8095" spans="20:21" ht="12">
      <c r="T8095" s="4"/>
      <c r="U8095" s="4"/>
    </row>
    <row r="8096" spans="20:21" ht="12">
      <c r="T8096" s="4"/>
      <c r="U8096" s="4"/>
    </row>
    <row r="8097" spans="20:21" ht="12">
      <c r="T8097" s="4"/>
      <c r="U8097" s="4"/>
    </row>
    <row r="8098" spans="20:21" ht="12">
      <c r="T8098" s="4"/>
      <c r="U8098" s="4"/>
    </row>
    <row r="8099" spans="20:21" ht="12">
      <c r="T8099" s="4"/>
      <c r="U8099" s="4"/>
    </row>
    <row r="8100" spans="20:21" ht="12">
      <c r="T8100" s="4"/>
      <c r="U8100" s="4"/>
    </row>
    <row r="8101" spans="20:21" ht="12">
      <c r="T8101" s="4"/>
      <c r="U8101" s="4"/>
    </row>
    <row r="8102" spans="20:21" ht="12">
      <c r="T8102" s="4"/>
      <c r="U8102" s="4"/>
    </row>
    <row r="8103" spans="20:21" ht="12">
      <c r="T8103" s="4"/>
      <c r="U8103" s="4"/>
    </row>
    <row r="8104" spans="20:21" ht="12">
      <c r="T8104" s="4"/>
      <c r="U8104" s="4"/>
    </row>
    <row r="8105" spans="20:21" ht="12">
      <c r="T8105" s="4"/>
      <c r="U8105" s="4"/>
    </row>
    <row r="8106" spans="20:21" ht="12">
      <c r="T8106" s="4"/>
      <c r="U8106" s="4"/>
    </row>
    <row r="8107" spans="20:21" ht="12">
      <c r="T8107" s="4"/>
      <c r="U8107" s="4"/>
    </row>
    <row r="8108" spans="20:21" ht="12">
      <c r="T8108" s="4"/>
      <c r="U8108" s="4"/>
    </row>
    <row r="8109" spans="20:21" ht="12">
      <c r="T8109" s="4"/>
      <c r="U8109" s="4"/>
    </row>
    <row r="8110" spans="20:21" ht="12">
      <c r="T8110" s="4"/>
      <c r="U8110" s="4"/>
    </row>
    <row r="8111" spans="20:21" ht="12">
      <c r="T8111" s="4"/>
      <c r="U8111" s="4"/>
    </row>
    <row r="8112" spans="20:21" ht="12">
      <c r="T8112" s="4"/>
      <c r="U8112" s="4"/>
    </row>
    <row r="8113" spans="20:21" ht="12">
      <c r="T8113" s="4"/>
      <c r="U8113" s="4"/>
    </row>
    <row r="8114" spans="20:21" ht="12">
      <c r="T8114" s="4"/>
      <c r="U8114" s="4"/>
    </row>
    <row r="8115" spans="20:21" ht="12">
      <c r="T8115" s="4"/>
      <c r="U8115" s="4"/>
    </row>
    <row r="8116" spans="20:21" ht="12">
      <c r="T8116" s="4"/>
      <c r="U8116" s="4"/>
    </row>
    <row r="8117" spans="20:21" ht="12">
      <c r="T8117" s="4"/>
      <c r="U8117" s="4"/>
    </row>
    <row r="8118" spans="20:21" ht="12">
      <c r="T8118" s="4"/>
      <c r="U8118" s="4"/>
    </row>
    <row r="8119" spans="20:21" ht="12">
      <c r="T8119" s="4"/>
      <c r="U8119" s="4"/>
    </row>
    <row r="8120" spans="20:21" ht="12">
      <c r="T8120" s="4"/>
      <c r="U8120" s="4"/>
    </row>
    <row r="8121" spans="20:21" ht="12">
      <c r="T8121" s="4"/>
      <c r="U8121" s="4"/>
    </row>
    <row r="8122" spans="20:21" ht="12">
      <c r="T8122" s="4"/>
      <c r="U8122" s="4"/>
    </row>
    <row r="8123" spans="20:21" ht="12">
      <c r="T8123" s="4"/>
      <c r="U8123" s="4"/>
    </row>
    <row r="8124" spans="20:21" ht="12">
      <c r="T8124" s="4"/>
      <c r="U8124" s="4"/>
    </row>
    <row r="8125" spans="20:21" ht="12">
      <c r="T8125" s="4"/>
      <c r="U8125" s="4"/>
    </row>
    <row r="8126" spans="20:21" ht="12">
      <c r="T8126" s="4"/>
      <c r="U8126" s="4"/>
    </row>
    <row r="8127" spans="20:21" ht="12">
      <c r="T8127" s="4"/>
      <c r="U8127" s="4"/>
    </row>
    <row r="8128" spans="20:21" ht="12">
      <c r="T8128" s="4"/>
      <c r="U8128" s="4"/>
    </row>
    <row r="8129" spans="20:21" ht="12">
      <c r="T8129" s="4"/>
      <c r="U8129" s="4"/>
    </row>
    <row r="8130" spans="20:21" ht="12">
      <c r="T8130" s="4"/>
      <c r="U8130" s="4"/>
    </row>
    <row r="8131" spans="20:21" ht="12">
      <c r="T8131" s="4"/>
      <c r="U8131" s="4"/>
    </row>
    <row r="8132" spans="20:21" ht="12">
      <c r="T8132" s="4"/>
      <c r="U8132" s="4"/>
    </row>
    <row r="8133" spans="20:21" ht="12">
      <c r="T8133" s="4"/>
      <c r="U8133" s="4"/>
    </row>
    <row r="8134" spans="20:21" ht="12">
      <c r="T8134" s="4"/>
      <c r="U8134" s="4"/>
    </row>
    <row r="8135" spans="20:21" ht="12">
      <c r="T8135" s="4"/>
      <c r="U8135" s="4"/>
    </row>
    <row r="8136" spans="20:21" ht="12">
      <c r="T8136" s="4"/>
      <c r="U8136" s="4"/>
    </row>
    <row r="8137" spans="20:21" ht="12">
      <c r="T8137" s="4"/>
      <c r="U8137" s="4"/>
    </row>
    <row r="8138" spans="20:21" ht="12">
      <c r="T8138" s="4"/>
      <c r="U8138" s="4"/>
    </row>
    <row r="8139" spans="20:21" ht="12">
      <c r="T8139" s="4"/>
      <c r="U8139" s="4"/>
    </row>
    <row r="8140" spans="20:21" ht="12">
      <c r="T8140" s="4"/>
      <c r="U8140" s="4"/>
    </row>
    <row r="8141" spans="20:21" ht="12">
      <c r="T8141" s="4"/>
      <c r="U8141" s="4"/>
    </row>
    <row r="8142" spans="20:21" ht="12">
      <c r="T8142" s="4"/>
      <c r="U8142" s="4"/>
    </row>
    <row r="8143" spans="20:21" ht="12">
      <c r="T8143" s="4"/>
      <c r="U8143" s="4"/>
    </row>
    <row r="8144" spans="20:21" ht="12">
      <c r="T8144" s="4"/>
      <c r="U8144" s="4"/>
    </row>
    <row r="8145" spans="20:21" ht="12">
      <c r="T8145" s="4"/>
      <c r="U8145" s="4"/>
    </row>
    <row r="8146" spans="20:21" ht="12">
      <c r="T8146" s="4"/>
      <c r="U8146" s="4"/>
    </row>
    <row r="8147" spans="20:21" ht="12">
      <c r="T8147" s="4"/>
      <c r="U8147" s="4"/>
    </row>
    <row r="8148" spans="20:21" ht="12">
      <c r="T8148" s="4"/>
      <c r="U8148" s="4"/>
    </row>
    <row r="8149" spans="20:21" ht="12">
      <c r="T8149" s="4"/>
      <c r="U8149" s="4"/>
    </row>
    <row r="8150" spans="20:21" ht="12">
      <c r="T8150" s="4"/>
      <c r="U8150" s="4"/>
    </row>
    <row r="8151" spans="20:21" ht="12">
      <c r="T8151" s="4"/>
      <c r="U8151" s="4"/>
    </row>
    <row r="8152" spans="20:21" ht="12">
      <c r="T8152" s="4"/>
      <c r="U8152" s="4"/>
    </row>
    <row r="8153" spans="20:21" ht="12">
      <c r="T8153" s="4"/>
      <c r="U8153" s="4"/>
    </row>
    <row r="8154" spans="20:21" ht="12">
      <c r="T8154" s="4"/>
      <c r="U8154" s="4"/>
    </row>
    <row r="8155" spans="20:21" ht="12">
      <c r="T8155" s="4"/>
      <c r="U8155" s="4"/>
    </row>
    <row r="8156" spans="20:21" ht="12">
      <c r="T8156" s="4"/>
      <c r="U8156" s="4"/>
    </row>
    <row r="8157" spans="20:21" ht="12">
      <c r="T8157" s="4"/>
      <c r="U8157" s="4"/>
    </row>
    <row r="8158" spans="20:21" ht="12">
      <c r="T8158" s="4"/>
      <c r="U8158" s="4"/>
    </row>
    <row r="8159" spans="20:21" ht="12">
      <c r="T8159" s="4"/>
      <c r="U8159" s="4"/>
    </row>
    <row r="8160" spans="20:21" ht="12">
      <c r="T8160" s="4"/>
      <c r="U8160" s="4"/>
    </row>
    <row r="8161" spans="20:21" ht="12">
      <c r="T8161" s="4"/>
      <c r="U8161" s="4"/>
    </row>
    <row r="8162" spans="20:21" ht="12">
      <c r="T8162" s="4"/>
      <c r="U8162" s="4"/>
    </row>
    <row r="8163" spans="20:21" ht="12">
      <c r="T8163" s="4"/>
      <c r="U8163" s="4"/>
    </row>
    <row r="8164" spans="20:21" ht="12">
      <c r="T8164" s="4"/>
      <c r="U8164" s="4"/>
    </row>
    <row r="8165" spans="20:21" ht="12">
      <c r="T8165" s="4"/>
      <c r="U8165" s="4"/>
    </row>
    <row r="8166" spans="20:21" ht="12">
      <c r="T8166" s="4"/>
      <c r="U8166" s="4"/>
    </row>
    <row r="8167" spans="20:21" ht="12">
      <c r="T8167" s="4"/>
      <c r="U8167" s="4"/>
    </row>
    <row r="8168" spans="20:21" ht="12">
      <c r="T8168" s="4"/>
      <c r="U8168" s="4"/>
    </row>
    <row r="8169" spans="20:21" ht="12">
      <c r="T8169" s="4"/>
      <c r="U8169" s="4"/>
    </row>
    <row r="8170" spans="20:21" ht="12">
      <c r="T8170" s="4"/>
      <c r="U8170" s="4"/>
    </row>
    <row r="8171" spans="20:21" ht="12">
      <c r="T8171" s="4"/>
      <c r="U8171" s="4"/>
    </row>
    <row r="8172" spans="20:21" ht="12">
      <c r="T8172" s="4"/>
      <c r="U8172" s="4"/>
    </row>
    <row r="8173" spans="20:21" ht="12">
      <c r="T8173" s="4"/>
      <c r="U8173" s="4"/>
    </row>
    <row r="8174" spans="20:21" ht="12">
      <c r="T8174" s="4"/>
      <c r="U8174" s="4"/>
    </row>
    <row r="8175" spans="20:21" ht="12">
      <c r="T8175" s="4"/>
      <c r="U8175" s="4"/>
    </row>
    <row r="8176" spans="20:21" ht="12">
      <c r="T8176" s="4"/>
      <c r="U8176" s="4"/>
    </row>
    <row r="8177" spans="20:21" ht="12">
      <c r="T8177" s="4"/>
      <c r="U8177" s="4"/>
    </row>
    <row r="8178" spans="20:21" ht="12">
      <c r="T8178" s="4"/>
      <c r="U8178" s="4"/>
    </row>
    <row r="8179" spans="20:21" ht="12">
      <c r="T8179" s="4"/>
      <c r="U8179" s="4"/>
    </row>
    <row r="8180" spans="20:21" ht="12">
      <c r="T8180" s="4"/>
      <c r="U8180" s="4"/>
    </row>
    <row r="8181" spans="20:21" ht="12">
      <c r="T8181" s="4"/>
      <c r="U8181" s="4"/>
    </row>
    <row r="8182" spans="20:21" ht="12">
      <c r="T8182" s="4"/>
      <c r="U8182" s="4"/>
    </row>
    <row r="8183" spans="20:21" ht="12">
      <c r="T8183" s="4"/>
      <c r="U8183" s="4"/>
    </row>
    <row r="8184" spans="20:21" ht="12">
      <c r="T8184" s="4"/>
      <c r="U8184" s="4"/>
    </row>
    <row r="8185" spans="20:21" ht="12">
      <c r="T8185" s="4"/>
      <c r="U8185" s="4"/>
    </row>
    <row r="8186" spans="20:21" ht="12">
      <c r="T8186" s="4"/>
      <c r="U8186" s="4"/>
    </row>
    <row r="8187" spans="20:21" ht="12">
      <c r="T8187" s="4"/>
      <c r="U8187" s="4"/>
    </row>
    <row r="8188" spans="20:21" ht="12">
      <c r="T8188" s="4"/>
      <c r="U8188" s="4"/>
    </row>
    <row r="8189" spans="20:21" ht="12">
      <c r="T8189" s="4"/>
      <c r="U8189" s="4"/>
    </row>
    <row r="8190" spans="20:21" ht="12">
      <c r="T8190" s="4"/>
      <c r="U8190" s="4"/>
    </row>
    <row r="8191" spans="20:21" ht="12">
      <c r="T8191" s="4"/>
      <c r="U8191" s="4"/>
    </row>
    <row r="8192" spans="20:21" ht="12">
      <c r="T8192" s="4"/>
      <c r="U8192" s="4"/>
    </row>
    <row r="8193" spans="20:21" ht="12">
      <c r="T8193" s="4"/>
      <c r="U8193" s="4"/>
    </row>
    <row r="8194" spans="20:21" ht="12">
      <c r="T8194" s="4"/>
      <c r="U8194" s="4"/>
    </row>
    <row r="8195" spans="20:21" ht="12">
      <c r="T8195" s="4"/>
      <c r="U8195" s="4"/>
    </row>
    <row r="8196" spans="20:21" ht="12">
      <c r="T8196" s="4"/>
      <c r="U8196" s="4"/>
    </row>
    <row r="8197" spans="20:21" ht="12">
      <c r="T8197" s="4"/>
      <c r="U8197" s="4"/>
    </row>
    <row r="8198" spans="20:21" ht="12">
      <c r="T8198" s="4"/>
      <c r="U8198" s="4"/>
    </row>
    <row r="8199" spans="20:21" ht="12">
      <c r="T8199" s="4"/>
      <c r="U8199" s="4"/>
    </row>
    <row r="8200" spans="20:21" ht="12">
      <c r="T8200" s="4"/>
      <c r="U8200" s="4"/>
    </row>
    <row r="8201" spans="20:21" ht="12">
      <c r="T8201" s="4"/>
      <c r="U8201" s="4"/>
    </row>
    <row r="8202" spans="20:21" ht="12">
      <c r="T8202" s="4"/>
      <c r="U8202" s="4"/>
    </row>
    <row r="8203" spans="20:21" ht="12">
      <c r="T8203" s="4"/>
      <c r="U8203" s="4"/>
    </row>
    <row r="8204" spans="20:21" ht="12">
      <c r="T8204" s="4"/>
      <c r="U8204" s="4"/>
    </row>
    <row r="8205" spans="20:21" ht="12">
      <c r="T8205" s="4"/>
      <c r="U8205" s="4"/>
    </row>
    <row r="8206" spans="20:21" ht="12">
      <c r="T8206" s="4"/>
      <c r="U8206" s="4"/>
    </row>
    <row r="8207" spans="20:21" ht="12">
      <c r="T8207" s="4"/>
      <c r="U8207" s="4"/>
    </row>
    <row r="8208" spans="20:21" ht="12">
      <c r="T8208" s="4"/>
      <c r="U8208" s="4"/>
    </row>
    <row r="8209" spans="20:21" ht="12">
      <c r="T8209" s="4"/>
      <c r="U8209" s="4"/>
    </row>
    <row r="8210" spans="20:21" ht="12">
      <c r="T8210" s="4"/>
      <c r="U8210" s="4"/>
    </row>
    <row r="8211" spans="20:21" ht="12">
      <c r="T8211" s="4"/>
      <c r="U8211" s="4"/>
    </row>
    <row r="8212" spans="20:21" ht="12">
      <c r="T8212" s="4"/>
      <c r="U8212" s="4"/>
    </row>
    <row r="8213" spans="20:21" ht="12">
      <c r="T8213" s="4"/>
      <c r="U8213" s="4"/>
    </row>
    <row r="8214" spans="20:21" ht="12">
      <c r="T8214" s="4"/>
      <c r="U8214" s="4"/>
    </row>
    <row r="8215" spans="20:21" ht="12">
      <c r="T8215" s="4"/>
      <c r="U8215" s="4"/>
    </row>
    <row r="8216" spans="20:21" ht="12">
      <c r="T8216" s="4"/>
      <c r="U8216" s="4"/>
    </row>
    <row r="8217" spans="20:21" ht="12">
      <c r="T8217" s="4"/>
      <c r="U8217" s="4"/>
    </row>
    <row r="8218" spans="20:21" ht="12">
      <c r="T8218" s="4"/>
      <c r="U8218" s="4"/>
    </row>
    <row r="8219" spans="20:21" ht="12">
      <c r="T8219" s="4"/>
      <c r="U8219" s="4"/>
    </row>
    <row r="8220" spans="20:21" ht="12">
      <c r="T8220" s="4"/>
      <c r="U8220" s="4"/>
    </row>
    <row r="8221" spans="20:21" ht="12">
      <c r="T8221" s="4"/>
      <c r="U8221" s="4"/>
    </row>
    <row r="8222" spans="20:21" ht="12">
      <c r="T8222" s="4"/>
      <c r="U8222" s="4"/>
    </row>
    <row r="8223" spans="20:21" ht="12">
      <c r="T8223" s="4"/>
      <c r="U8223" s="4"/>
    </row>
    <row r="8224" spans="20:21" ht="12">
      <c r="T8224" s="4"/>
      <c r="U8224" s="4"/>
    </row>
    <row r="8225" spans="20:21" ht="12">
      <c r="T8225" s="4"/>
      <c r="U8225" s="4"/>
    </row>
    <row r="8226" spans="20:21" ht="12">
      <c r="T8226" s="4"/>
      <c r="U8226" s="4"/>
    </row>
    <row r="8227" spans="20:21" ht="12">
      <c r="T8227" s="4"/>
      <c r="U8227" s="4"/>
    </row>
    <row r="8228" spans="20:21" ht="12">
      <c r="T8228" s="4"/>
      <c r="U8228" s="4"/>
    </row>
    <row r="8229" spans="20:21" ht="12">
      <c r="T8229" s="4"/>
      <c r="U8229" s="4"/>
    </row>
    <row r="8230" spans="20:21" ht="12">
      <c r="T8230" s="4"/>
      <c r="U8230" s="4"/>
    </row>
    <row r="8231" spans="20:21" ht="12">
      <c r="T8231" s="4"/>
      <c r="U8231" s="4"/>
    </row>
    <row r="8232" spans="20:21" ht="12">
      <c r="T8232" s="4"/>
      <c r="U8232" s="4"/>
    </row>
    <row r="8233" spans="20:21" ht="12">
      <c r="T8233" s="4"/>
      <c r="U8233" s="4"/>
    </row>
    <row r="8234" spans="20:21" ht="12">
      <c r="T8234" s="4"/>
      <c r="U8234" s="4"/>
    </row>
    <row r="8235" spans="20:21" ht="12">
      <c r="T8235" s="4"/>
      <c r="U8235" s="4"/>
    </row>
    <row r="8236" spans="20:21" ht="12">
      <c r="T8236" s="4"/>
      <c r="U8236" s="4"/>
    </row>
    <row r="8237" spans="20:21" ht="12">
      <c r="T8237" s="4"/>
      <c r="U8237" s="4"/>
    </row>
    <row r="8238" spans="20:21" ht="12">
      <c r="T8238" s="4"/>
      <c r="U8238" s="4"/>
    </row>
    <row r="8239" spans="20:21" ht="12">
      <c r="T8239" s="4"/>
      <c r="U8239" s="4"/>
    </row>
    <row r="8240" spans="20:21" ht="12">
      <c r="T8240" s="4"/>
      <c r="U8240" s="4"/>
    </row>
    <row r="8241" spans="20:21" ht="12">
      <c r="T8241" s="4"/>
      <c r="U8241" s="4"/>
    </row>
    <row r="8242" spans="20:21" ht="12">
      <c r="T8242" s="4"/>
      <c r="U8242" s="4"/>
    </row>
    <row r="8243" spans="20:21" ht="12">
      <c r="T8243" s="4"/>
      <c r="U8243" s="4"/>
    </row>
    <row r="8244" spans="20:21" ht="12">
      <c r="T8244" s="4"/>
      <c r="U8244" s="4"/>
    </row>
    <row r="8245" spans="20:21" ht="12">
      <c r="T8245" s="4"/>
      <c r="U8245" s="4"/>
    </row>
    <row r="8246" spans="20:21" ht="12">
      <c r="T8246" s="4"/>
      <c r="U8246" s="4"/>
    </row>
    <row r="8247" spans="20:21" ht="12">
      <c r="T8247" s="4"/>
      <c r="U8247" s="4"/>
    </row>
    <row r="8248" spans="20:21" ht="12">
      <c r="T8248" s="4"/>
      <c r="U8248" s="4"/>
    </row>
    <row r="8249" spans="20:21" ht="12">
      <c r="T8249" s="4"/>
      <c r="U8249" s="4"/>
    </row>
    <row r="8250" spans="20:21" ht="12">
      <c r="T8250" s="4"/>
      <c r="U8250" s="4"/>
    </row>
    <row r="8251" spans="20:21" ht="12">
      <c r="T8251" s="4"/>
      <c r="U8251" s="4"/>
    </row>
    <row r="8252" spans="20:21" ht="12">
      <c r="T8252" s="4"/>
      <c r="U8252" s="4"/>
    </row>
    <row r="8253" spans="20:21" ht="12">
      <c r="T8253" s="4"/>
      <c r="U8253" s="4"/>
    </row>
    <row r="8254" spans="20:21" ht="12">
      <c r="T8254" s="4"/>
      <c r="U8254" s="4"/>
    </row>
    <row r="8255" spans="20:21" ht="12">
      <c r="T8255" s="4"/>
      <c r="U8255" s="4"/>
    </row>
    <row r="8256" spans="20:21" ht="12">
      <c r="T8256" s="4"/>
      <c r="U8256" s="4"/>
    </row>
    <row r="8257" spans="20:21" ht="12">
      <c r="T8257" s="4"/>
      <c r="U8257" s="4"/>
    </row>
    <row r="8258" spans="20:21" ht="12">
      <c r="T8258" s="4"/>
      <c r="U8258" s="4"/>
    </row>
    <row r="8259" spans="20:21" ht="12">
      <c r="T8259" s="4"/>
      <c r="U8259" s="4"/>
    </row>
    <row r="8260" spans="20:21" ht="12">
      <c r="T8260" s="4"/>
      <c r="U8260" s="4"/>
    </row>
    <row r="8261" spans="20:21" ht="12">
      <c r="T8261" s="4"/>
      <c r="U8261" s="4"/>
    </row>
    <row r="8262" spans="20:21" ht="12">
      <c r="T8262" s="4"/>
      <c r="U8262" s="4"/>
    </row>
    <row r="8263" spans="20:21" ht="12">
      <c r="T8263" s="4"/>
      <c r="U8263" s="4"/>
    </row>
    <row r="8264" spans="20:21" ht="12">
      <c r="T8264" s="4"/>
      <c r="U8264" s="4"/>
    </row>
    <row r="8265" spans="20:21" ht="12">
      <c r="T8265" s="4"/>
      <c r="U8265" s="4"/>
    </row>
    <row r="8266" spans="20:21" ht="12">
      <c r="T8266" s="4"/>
      <c r="U8266" s="4"/>
    </row>
    <row r="8267" spans="20:21" ht="12">
      <c r="T8267" s="4"/>
      <c r="U8267" s="4"/>
    </row>
    <row r="8268" spans="20:21" ht="12">
      <c r="T8268" s="4"/>
      <c r="U8268" s="4"/>
    </row>
    <row r="8269" spans="20:21" ht="12">
      <c r="T8269" s="4"/>
      <c r="U8269" s="4"/>
    </row>
    <row r="8270" spans="20:21" ht="12">
      <c r="T8270" s="4"/>
      <c r="U8270" s="4"/>
    </row>
    <row r="8271" spans="20:21" ht="12">
      <c r="T8271" s="4"/>
      <c r="U8271" s="4"/>
    </row>
    <row r="8272" spans="20:21" ht="12">
      <c r="T8272" s="4"/>
      <c r="U8272" s="4"/>
    </row>
    <row r="8273" spans="20:21" ht="12">
      <c r="T8273" s="4"/>
      <c r="U8273" s="4"/>
    </row>
    <row r="8274" spans="20:21" ht="12">
      <c r="T8274" s="4"/>
      <c r="U8274" s="4"/>
    </row>
    <row r="8275" spans="20:21" ht="12">
      <c r="T8275" s="4"/>
      <c r="U8275" s="4"/>
    </row>
    <row r="8276" spans="20:21" ht="12">
      <c r="T8276" s="4"/>
      <c r="U8276" s="4"/>
    </row>
    <row r="8277" spans="20:21" ht="12">
      <c r="T8277" s="4"/>
      <c r="U8277" s="4"/>
    </row>
    <row r="8278" spans="20:21" ht="12">
      <c r="T8278" s="4"/>
      <c r="U8278" s="4"/>
    </row>
    <row r="8279" spans="20:21" ht="12">
      <c r="T8279" s="4"/>
      <c r="U8279" s="4"/>
    </row>
    <row r="8280" spans="20:21" ht="12">
      <c r="T8280" s="4"/>
      <c r="U8280" s="4"/>
    </row>
    <row r="8281" spans="20:21" ht="12">
      <c r="T8281" s="4"/>
      <c r="U8281" s="4"/>
    </row>
    <row r="8282" spans="20:21" ht="12">
      <c r="T8282" s="4"/>
      <c r="U8282" s="4"/>
    </row>
    <row r="8283" spans="20:21" ht="12">
      <c r="T8283" s="4"/>
      <c r="U8283" s="4"/>
    </row>
    <row r="8284" spans="20:21" ht="12">
      <c r="T8284" s="4"/>
      <c r="U8284" s="4"/>
    </row>
    <row r="8285" spans="20:21" ht="12">
      <c r="T8285" s="4"/>
      <c r="U8285" s="4"/>
    </row>
    <row r="8286" spans="20:21" ht="12">
      <c r="T8286" s="4"/>
      <c r="U8286" s="4"/>
    </row>
    <row r="8287" spans="20:21" ht="12">
      <c r="T8287" s="4"/>
      <c r="U8287" s="4"/>
    </row>
    <row r="8288" spans="20:21" ht="12">
      <c r="T8288" s="4"/>
      <c r="U8288" s="4"/>
    </row>
    <row r="8289" spans="20:21" ht="12">
      <c r="T8289" s="4"/>
      <c r="U8289" s="4"/>
    </row>
    <row r="8290" spans="20:21" ht="12">
      <c r="T8290" s="4"/>
      <c r="U8290" s="4"/>
    </row>
    <row r="8291" spans="20:21" ht="12">
      <c r="T8291" s="4"/>
      <c r="U8291" s="4"/>
    </row>
    <row r="8292" spans="20:21" ht="12">
      <c r="T8292" s="4"/>
      <c r="U8292" s="4"/>
    </row>
    <row r="8293" spans="20:21" ht="12">
      <c r="T8293" s="4"/>
      <c r="U8293" s="4"/>
    </row>
    <row r="8294" spans="20:21" ht="12">
      <c r="T8294" s="4"/>
      <c r="U8294" s="4"/>
    </row>
    <row r="8295" spans="20:21" ht="12">
      <c r="T8295" s="4"/>
      <c r="U8295" s="4"/>
    </row>
    <row r="8296" spans="20:21" ht="12">
      <c r="T8296" s="4"/>
      <c r="U8296" s="4"/>
    </row>
    <row r="8297" spans="20:21" ht="12">
      <c r="T8297" s="4"/>
      <c r="U8297" s="4"/>
    </row>
    <row r="8298" spans="20:21" ht="12">
      <c r="T8298" s="4"/>
      <c r="U8298" s="4"/>
    </row>
    <row r="8299" spans="20:21" ht="12">
      <c r="T8299" s="4"/>
      <c r="U8299" s="4"/>
    </row>
    <row r="8300" spans="20:21" ht="12">
      <c r="T8300" s="4"/>
      <c r="U8300" s="4"/>
    </row>
    <row r="8301" spans="20:21" ht="12">
      <c r="T8301" s="4"/>
      <c r="U8301" s="4"/>
    </row>
    <row r="8302" spans="20:21" ht="12">
      <c r="T8302" s="4"/>
      <c r="U8302" s="4"/>
    </row>
    <row r="8303" spans="20:21" ht="12">
      <c r="T8303" s="4"/>
      <c r="U8303" s="4"/>
    </row>
    <row r="8304" spans="20:21" ht="12">
      <c r="T8304" s="4"/>
      <c r="U8304" s="4"/>
    </row>
    <row r="8305" spans="20:21" ht="12">
      <c r="T8305" s="4"/>
      <c r="U8305" s="4"/>
    </row>
    <row r="8306" spans="20:21" ht="12">
      <c r="T8306" s="4"/>
      <c r="U8306" s="4"/>
    </row>
    <row r="8307" spans="20:21" ht="12">
      <c r="T8307" s="4"/>
      <c r="U8307" s="4"/>
    </row>
    <row r="8308" spans="20:21" ht="12">
      <c r="T8308" s="4"/>
      <c r="U8308" s="4"/>
    </row>
    <row r="8309" spans="20:21" ht="12">
      <c r="T8309" s="4"/>
      <c r="U8309" s="4"/>
    </row>
    <row r="8310" spans="20:21" ht="12">
      <c r="T8310" s="4"/>
      <c r="U8310" s="4"/>
    </row>
    <row r="8311" spans="20:21" ht="12">
      <c r="T8311" s="4"/>
      <c r="U8311" s="4"/>
    </row>
    <row r="8312" spans="20:21" ht="12">
      <c r="T8312" s="4"/>
      <c r="U8312" s="4"/>
    </row>
    <row r="8313" spans="20:21" ht="12">
      <c r="T8313" s="4"/>
      <c r="U8313" s="4"/>
    </row>
    <row r="8314" spans="20:21" ht="12">
      <c r="T8314" s="4"/>
      <c r="U8314" s="4"/>
    </row>
    <row r="8315" spans="20:21" ht="12">
      <c r="T8315" s="4"/>
      <c r="U8315" s="4"/>
    </row>
    <row r="8316" spans="20:21" ht="12">
      <c r="T8316" s="4"/>
      <c r="U8316" s="4"/>
    </row>
    <row r="8317" spans="20:21" ht="12">
      <c r="T8317" s="4"/>
      <c r="U8317" s="4"/>
    </row>
    <row r="8318" spans="20:21" ht="12">
      <c r="T8318" s="4"/>
      <c r="U8318" s="4"/>
    </row>
    <row r="8319" spans="20:21" ht="12">
      <c r="T8319" s="4"/>
      <c r="U8319" s="4"/>
    </row>
    <row r="8320" spans="20:21" ht="12">
      <c r="T8320" s="4"/>
      <c r="U8320" s="4"/>
    </row>
    <row r="8321" spans="20:21" ht="12">
      <c r="T8321" s="4"/>
      <c r="U8321" s="4"/>
    </row>
    <row r="8322" spans="20:21" ht="12">
      <c r="T8322" s="4"/>
      <c r="U8322" s="4"/>
    </row>
    <row r="8323" spans="20:21" ht="12">
      <c r="T8323" s="4"/>
      <c r="U8323" s="4"/>
    </row>
    <row r="8324" spans="20:21" ht="12">
      <c r="T8324" s="4"/>
      <c r="U8324" s="4"/>
    </row>
    <row r="8325" spans="20:21" ht="12">
      <c r="T8325" s="4"/>
      <c r="U8325" s="4"/>
    </row>
    <row r="8326" spans="20:21" ht="12">
      <c r="T8326" s="4"/>
      <c r="U8326" s="4"/>
    </row>
    <row r="8327" spans="20:21" ht="12">
      <c r="T8327" s="4"/>
      <c r="U8327" s="4"/>
    </row>
    <row r="8328" spans="20:21" ht="12">
      <c r="T8328" s="4"/>
      <c r="U8328" s="4"/>
    </row>
    <row r="8329" spans="20:21" ht="12">
      <c r="T8329" s="4"/>
      <c r="U8329" s="4"/>
    </row>
    <row r="8330" spans="20:21" ht="12">
      <c r="T8330" s="4"/>
      <c r="U8330" s="4"/>
    </row>
    <row r="8331" spans="20:21" ht="12">
      <c r="T8331" s="4"/>
      <c r="U8331" s="4"/>
    </row>
    <row r="8332" spans="20:21" ht="12">
      <c r="T8332" s="4"/>
      <c r="U8332" s="4"/>
    </row>
    <row r="8333" spans="20:21" ht="12">
      <c r="T8333" s="4"/>
      <c r="U8333" s="4"/>
    </row>
    <row r="8334" spans="20:21" ht="12">
      <c r="T8334" s="4"/>
      <c r="U8334" s="4"/>
    </row>
    <row r="8335" spans="20:21" ht="12">
      <c r="T8335" s="4"/>
      <c r="U8335" s="4"/>
    </row>
    <row r="8336" spans="20:21" ht="12">
      <c r="T8336" s="4"/>
      <c r="U8336" s="4"/>
    </row>
    <row r="8337" spans="20:21" ht="12">
      <c r="T8337" s="4"/>
      <c r="U8337" s="4"/>
    </row>
    <row r="8338" spans="20:21" ht="12">
      <c r="T8338" s="4"/>
      <c r="U8338" s="4"/>
    </row>
    <row r="8339" spans="20:21" ht="12">
      <c r="T8339" s="4"/>
      <c r="U8339" s="4"/>
    </row>
    <row r="8340" spans="20:21" ht="12">
      <c r="T8340" s="4"/>
      <c r="U8340" s="4"/>
    </row>
    <row r="8341" spans="20:21" ht="12">
      <c r="T8341" s="4"/>
      <c r="U8341" s="4"/>
    </row>
    <row r="8342" spans="20:21" ht="12">
      <c r="T8342" s="4"/>
      <c r="U8342" s="4"/>
    </row>
    <row r="8343" spans="20:21" ht="12">
      <c r="T8343" s="4"/>
      <c r="U8343" s="4"/>
    </row>
    <row r="8344" spans="20:21" ht="12">
      <c r="T8344" s="4"/>
      <c r="U8344" s="4"/>
    </row>
    <row r="8345" spans="20:21" ht="12">
      <c r="T8345" s="4"/>
      <c r="U8345" s="4"/>
    </row>
    <row r="8346" spans="20:21" ht="12">
      <c r="T8346" s="4"/>
      <c r="U8346" s="4"/>
    </row>
    <row r="8347" spans="20:21" ht="12">
      <c r="T8347" s="4"/>
      <c r="U8347" s="4"/>
    </row>
    <row r="8348" spans="20:21" ht="12">
      <c r="T8348" s="4"/>
      <c r="U8348" s="4"/>
    </row>
    <row r="8349" spans="20:21" ht="12">
      <c r="T8349" s="4"/>
      <c r="U8349" s="4"/>
    </row>
    <row r="8350" spans="20:21" ht="12">
      <c r="T8350" s="4"/>
      <c r="U8350" s="4"/>
    </row>
    <row r="8351" spans="20:21" ht="12">
      <c r="T8351" s="4"/>
      <c r="U8351" s="4"/>
    </row>
    <row r="8352" spans="20:21" ht="12">
      <c r="T8352" s="4"/>
      <c r="U8352" s="4"/>
    </row>
    <row r="8353" spans="20:21" ht="12">
      <c r="T8353" s="4"/>
      <c r="U8353" s="4"/>
    </row>
    <row r="8354" spans="20:21" ht="12">
      <c r="T8354" s="4"/>
      <c r="U8354" s="4"/>
    </row>
    <row r="8355" spans="20:21" ht="12">
      <c r="T8355" s="4"/>
      <c r="U8355" s="4"/>
    </row>
    <row r="8356" spans="20:21" ht="12">
      <c r="T8356" s="4"/>
      <c r="U8356" s="4"/>
    </row>
    <row r="8357" spans="20:21" ht="12">
      <c r="T8357" s="4"/>
      <c r="U8357" s="4"/>
    </row>
    <row r="8358" spans="20:21" ht="12">
      <c r="T8358" s="4"/>
      <c r="U8358" s="4"/>
    </row>
    <row r="8359" spans="20:21" ht="12">
      <c r="T8359" s="4"/>
      <c r="U8359" s="4"/>
    </row>
    <row r="8360" spans="20:21" ht="12">
      <c r="T8360" s="4"/>
      <c r="U8360" s="4"/>
    </row>
    <row r="8361" spans="20:21" ht="12">
      <c r="T8361" s="4"/>
      <c r="U8361" s="4"/>
    </row>
    <row r="8362" spans="20:21" ht="12">
      <c r="T8362" s="4"/>
      <c r="U8362" s="4"/>
    </row>
    <row r="8363" spans="20:21" ht="12">
      <c r="T8363" s="4"/>
      <c r="U8363" s="4"/>
    </row>
    <row r="8364" spans="20:21" ht="12">
      <c r="T8364" s="4"/>
      <c r="U8364" s="4"/>
    </row>
    <row r="8365" spans="20:21" ht="12">
      <c r="T8365" s="4"/>
      <c r="U8365" s="4"/>
    </row>
    <row r="8366" spans="20:21" ht="12">
      <c r="T8366" s="4"/>
      <c r="U8366" s="4"/>
    </row>
    <row r="8367" spans="20:21" ht="12">
      <c r="T8367" s="4"/>
      <c r="U8367" s="4"/>
    </row>
    <row r="8368" spans="20:21" ht="12">
      <c r="T8368" s="4"/>
      <c r="U8368" s="4"/>
    </row>
    <row r="8369" spans="20:21" ht="12">
      <c r="T8369" s="4"/>
      <c r="U8369" s="4"/>
    </row>
    <row r="8370" spans="20:21" ht="12">
      <c r="T8370" s="4"/>
      <c r="U8370" s="4"/>
    </row>
    <row r="8371" spans="20:21" ht="12">
      <c r="T8371" s="4"/>
      <c r="U8371" s="4"/>
    </row>
    <row r="8372" spans="20:21" ht="12">
      <c r="T8372" s="4"/>
      <c r="U8372" s="4"/>
    </row>
    <row r="8373" spans="20:21" ht="12">
      <c r="T8373" s="4"/>
      <c r="U8373" s="4"/>
    </row>
    <row r="8374" spans="20:21" ht="12">
      <c r="T8374" s="4"/>
      <c r="U8374" s="4"/>
    </row>
    <row r="8375" spans="20:21" ht="12">
      <c r="T8375" s="4"/>
      <c r="U8375" s="4"/>
    </row>
    <row r="8376" spans="20:21" ht="12">
      <c r="T8376" s="4"/>
      <c r="U8376" s="4"/>
    </row>
    <row r="8377" spans="20:21" ht="12">
      <c r="T8377" s="4"/>
      <c r="U8377" s="4"/>
    </row>
    <row r="8378" spans="20:21" ht="12">
      <c r="T8378" s="4"/>
      <c r="U8378" s="4"/>
    </row>
    <row r="8379" spans="20:21" ht="12">
      <c r="T8379" s="4"/>
      <c r="U8379" s="4"/>
    </row>
    <row r="8380" spans="20:21" ht="12">
      <c r="T8380" s="4"/>
      <c r="U8380" s="4"/>
    </row>
    <row r="8381" spans="20:21" ht="12">
      <c r="T8381" s="4"/>
      <c r="U8381" s="4"/>
    </row>
    <row r="8382" spans="20:21" ht="12">
      <c r="T8382" s="4"/>
      <c r="U8382" s="4"/>
    </row>
    <row r="8383" spans="20:21" ht="12">
      <c r="T8383" s="4"/>
      <c r="U8383" s="4"/>
    </row>
    <row r="8384" spans="20:21" ht="12">
      <c r="T8384" s="4"/>
      <c r="U8384" s="4"/>
    </row>
    <row r="8385" spans="20:21" ht="12">
      <c r="T8385" s="4"/>
      <c r="U8385" s="4"/>
    </row>
    <row r="8386" spans="20:21" ht="12">
      <c r="T8386" s="4"/>
      <c r="U8386" s="4"/>
    </row>
    <row r="8387" spans="20:21" ht="12">
      <c r="T8387" s="4"/>
      <c r="U8387" s="4"/>
    </row>
    <row r="8388" spans="20:21" ht="12">
      <c r="T8388" s="4"/>
      <c r="U8388" s="4"/>
    </row>
    <row r="8389" spans="20:21" ht="12">
      <c r="T8389" s="4"/>
      <c r="U8389" s="4"/>
    </row>
    <row r="8390" spans="20:21" ht="12">
      <c r="T8390" s="4"/>
      <c r="U8390" s="4"/>
    </row>
    <row r="8391" spans="20:21" ht="12">
      <c r="T8391" s="4"/>
      <c r="U8391" s="4"/>
    </row>
    <row r="8392" spans="20:21" ht="12">
      <c r="T8392" s="4"/>
      <c r="U8392" s="4"/>
    </row>
    <row r="8393" spans="20:21" ht="12">
      <c r="T8393" s="4"/>
      <c r="U8393" s="4"/>
    </row>
    <row r="8394" spans="20:21" ht="12">
      <c r="T8394" s="4"/>
      <c r="U8394" s="4"/>
    </row>
    <row r="8395" spans="20:21" ht="12">
      <c r="T8395" s="4"/>
      <c r="U8395" s="4"/>
    </row>
    <row r="8396" spans="20:21" ht="12">
      <c r="T8396" s="4"/>
      <c r="U8396" s="4"/>
    </row>
    <row r="8397" spans="20:21" ht="12">
      <c r="T8397" s="4"/>
      <c r="U8397" s="4"/>
    </row>
    <row r="8398" spans="20:21" ht="12">
      <c r="T8398" s="4"/>
      <c r="U8398" s="4"/>
    </row>
    <row r="8399" spans="20:21" ht="12">
      <c r="T8399" s="4"/>
      <c r="U8399" s="4"/>
    </row>
    <row r="8400" spans="20:21" ht="12">
      <c r="T8400" s="4"/>
      <c r="U8400" s="4"/>
    </row>
    <row r="8401" spans="20:21" ht="12">
      <c r="T8401" s="4"/>
      <c r="U8401" s="4"/>
    </row>
    <row r="8402" spans="20:21" ht="12">
      <c r="T8402" s="4"/>
      <c r="U8402" s="4"/>
    </row>
    <row r="8403" spans="20:21" ht="12">
      <c r="T8403" s="4"/>
      <c r="U8403" s="4"/>
    </row>
    <row r="8404" spans="20:21" ht="12">
      <c r="T8404" s="4"/>
      <c r="U8404" s="4"/>
    </row>
    <row r="8405" spans="20:21" ht="12">
      <c r="T8405" s="4"/>
      <c r="U8405" s="4"/>
    </row>
    <row r="8406" spans="20:21" ht="12">
      <c r="T8406" s="4"/>
      <c r="U8406" s="4"/>
    </row>
    <row r="8407" spans="20:21" ht="12">
      <c r="T8407" s="4"/>
      <c r="U8407" s="4"/>
    </row>
    <row r="8408" spans="20:21" ht="12">
      <c r="T8408" s="4"/>
      <c r="U8408" s="4"/>
    </row>
    <row r="8409" spans="20:21" ht="12">
      <c r="T8409" s="4"/>
      <c r="U8409" s="4"/>
    </row>
    <row r="8410" spans="20:21" ht="12">
      <c r="T8410" s="4"/>
      <c r="U8410" s="4"/>
    </row>
    <row r="8411" spans="20:21" ht="12">
      <c r="T8411" s="4"/>
      <c r="U8411" s="4"/>
    </row>
    <row r="8412" spans="20:21" ht="12">
      <c r="T8412" s="4"/>
      <c r="U8412" s="4"/>
    </row>
    <row r="8413" spans="20:21" ht="12">
      <c r="T8413" s="4"/>
      <c r="U8413" s="4"/>
    </row>
    <row r="8414" spans="20:21" ht="12">
      <c r="T8414" s="4"/>
      <c r="U8414" s="4"/>
    </row>
    <row r="8415" spans="20:21" ht="12">
      <c r="T8415" s="4"/>
      <c r="U8415" s="4"/>
    </row>
    <row r="8416" spans="20:21" ht="12">
      <c r="T8416" s="4"/>
      <c r="U8416" s="4"/>
    </row>
    <row r="8417" spans="20:21" ht="12">
      <c r="T8417" s="4"/>
      <c r="U8417" s="4"/>
    </row>
    <row r="8418" spans="20:21" ht="12">
      <c r="T8418" s="4"/>
      <c r="U8418" s="4"/>
    </row>
    <row r="8419" spans="20:21" ht="12">
      <c r="T8419" s="4"/>
      <c r="U8419" s="4"/>
    </row>
    <row r="8420" spans="20:21" ht="12">
      <c r="T8420" s="4"/>
      <c r="U8420" s="4"/>
    </row>
    <row r="8421" spans="20:21" ht="12">
      <c r="T8421" s="4"/>
      <c r="U8421" s="4"/>
    </row>
    <row r="8422" spans="20:21" ht="12">
      <c r="T8422" s="4"/>
      <c r="U8422" s="4"/>
    </row>
    <row r="8423" spans="20:21" ht="12">
      <c r="T8423" s="4"/>
      <c r="U8423" s="4"/>
    </row>
    <row r="8424" spans="20:21" ht="12">
      <c r="T8424" s="4"/>
      <c r="U8424" s="4"/>
    </row>
    <row r="8425" spans="20:21" ht="12">
      <c r="T8425" s="4"/>
      <c r="U8425" s="4"/>
    </row>
    <row r="8426" spans="20:21" ht="12">
      <c r="T8426" s="4"/>
      <c r="U8426" s="4"/>
    </row>
    <row r="8427" spans="20:21" ht="12">
      <c r="T8427" s="4"/>
      <c r="U8427" s="4"/>
    </row>
    <row r="8428" spans="20:21" ht="12">
      <c r="T8428" s="4"/>
      <c r="U8428" s="4"/>
    </row>
    <row r="8429" spans="20:21" ht="12">
      <c r="T8429" s="4"/>
      <c r="U8429" s="4"/>
    </row>
    <row r="8430" spans="20:21" ht="12">
      <c r="T8430" s="4"/>
      <c r="U8430" s="4"/>
    </row>
    <row r="8431" spans="20:21" ht="12">
      <c r="T8431" s="4"/>
      <c r="U8431" s="4"/>
    </row>
    <row r="8432" spans="20:21" ht="12">
      <c r="T8432" s="4"/>
      <c r="U8432" s="4"/>
    </row>
    <row r="8433" spans="20:21" ht="12">
      <c r="T8433" s="4"/>
      <c r="U8433" s="4"/>
    </row>
    <row r="8434" spans="20:21" ht="12">
      <c r="T8434" s="4"/>
      <c r="U8434" s="4"/>
    </row>
    <row r="8435" spans="20:21" ht="12">
      <c r="T8435" s="4"/>
      <c r="U8435" s="4"/>
    </row>
    <row r="8436" spans="20:21" ht="12">
      <c r="T8436" s="4"/>
      <c r="U8436" s="4"/>
    </row>
    <row r="8437" spans="20:21" ht="12">
      <c r="T8437" s="4"/>
      <c r="U8437" s="4"/>
    </row>
    <row r="8438" spans="20:21" ht="12">
      <c r="T8438" s="4"/>
      <c r="U8438" s="4"/>
    </row>
    <row r="8439" spans="20:21" ht="12">
      <c r="T8439" s="4"/>
      <c r="U8439" s="4"/>
    </row>
    <row r="8440" spans="20:21" ht="12">
      <c r="T8440" s="4"/>
      <c r="U8440" s="4"/>
    </row>
    <row r="8441" spans="20:21" ht="12">
      <c r="T8441" s="4"/>
      <c r="U8441" s="4"/>
    </row>
    <row r="8442" spans="20:21" ht="12">
      <c r="T8442" s="4"/>
      <c r="U8442" s="4"/>
    </row>
    <row r="8443" spans="20:21" ht="12">
      <c r="T8443" s="4"/>
      <c r="U8443" s="4"/>
    </row>
    <row r="8444" spans="20:21" ht="12">
      <c r="T8444" s="4"/>
      <c r="U8444" s="4"/>
    </row>
    <row r="8445" spans="20:21" ht="12">
      <c r="T8445" s="4"/>
      <c r="U8445" s="4"/>
    </row>
    <row r="8446" spans="20:21" ht="12">
      <c r="T8446" s="4"/>
      <c r="U8446" s="4"/>
    </row>
    <row r="8447" spans="20:21" ht="12">
      <c r="T8447" s="4"/>
      <c r="U8447" s="4"/>
    </row>
    <row r="8448" spans="20:21" ht="12">
      <c r="T8448" s="4"/>
      <c r="U8448" s="4"/>
    </row>
    <row r="8449" spans="20:21" ht="12">
      <c r="T8449" s="4"/>
      <c r="U8449" s="4"/>
    </row>
    <row r="8450" spans="20:21" ht="12">
      <c r="T8450" s="4"/>
      <c r="U8450" s="4"/>
    </row>
    <row r="8451" spans="20:21" ht="12">
      <c r="T8451" s="4"/>
      <c r="U8451" s="4"/>
    </row>
    <row r="8452" spans="20:21" ht="12">
      <c r="T8452" s="4"/>
      <c r="U8452" s="4"/>
    </row>
    <row r="8453" spans="20:21" ht="12">
      <c r="T8453" s="4"/>
      <c r="U8453" s="4"/>
    </row>
    <row r="8454" spans="20:21" ht="12">
      <c r="T8454" s="4"/>
      <c r="U8454" s="4"/>
    </row>
    <row r="8455" spans="20:21" ht="12">
      <c r="T8455" s="4"/>
      <c r="U8455" s="4"/>
    </row>
    <row r="8456" spans="20:21" ht="12">
      <c r="T8456" s="4"/>
      <c r="U8456" s="4"/>
    </row>
    <row r="8457" spans="20:21" ht="12">
      <c r="T8457" s="4"/>
      <c r="U8457" s="4"/>
    </row>
    <row r="8458" spans="20:21" ht="12">
      <c r="T8458" s="4"/>
      <c r="U8458" s="4"/>
    </row>
    <row r="8459" spans="20:21" ht="12">
      <c r="T8459" s="4"/>
      <c r="U8459" s="4"/>
    </row>
    <row r="8460" spans="20:21" ht="12">
      <c r="T8460" s="4"/>
      <c r="U8460" s="4"/>
    </row>
    <row r="8461" spans="20:21" ht="12">
      <c r="T8461" s="4"/>
      <c r="U8461" s="4"/>
    </row>
    <row r="8462" spans="20:21" ht="12">
      <c r="T8462" s="4"/>
      <c r="U8462" s="4"/>
    </row>
    <row r="8463" spans="20:21" ht="12">
      <c r="T8463" s="4"/>
      <c r="U8463" s="4"/>
    </row>
    <row r="8464" spans="20:21" ht="12">
      <c r="T8464" s="4"/>
      <c r="U8464" s="4"/>
    </row>
    <row r="8465" spans="20:21" ht="12">
      <c r="T8465" s="4"/>
      <c r="U8465" s="4"/>
    </row>
    <row r="8466" spans="20:21" ht="12">
      <c r="T8466" s="4"/>
      <c r="U8466" s="4"/>
    </row>
    <row r="8467" spans="20:21" ht="12">
      <c r="T8467" s="4"/>
      <c r="U8467" s="4"/>
    </row>
    <row r="8468" spans="20:21" ht="12">
      <c r="T8468" s="4"/>
      <c r="U8468" s="4"/>
    </row>
    <row r="8469" spans="20:21" ht="12">
      <c r="T8469" s="4"/>
      <c r="U8469" s="4"/>
    </row>
    <row r="8470" spans="20:21" ht="12">
      <c r="T8470" s="4"/>
      <c r="U8470" s="4"/>
    </row>
    <row r="8471" spans="20:21" ht="12">
      <c r="T8471" s="4"/>
      <c r="U8471" s="4"/>
    </row>
    <row r="8472" spans="20:21" ht="12">
      <c r="T8472" s="4"/>
      <c r="U8472" s="4"/>
    </row>
    <row r="8473" spans="20:21" ht="12">
      <c r="T8473" s="4"/>
      <c r="U8473" s="4"/>
    </row>
    <row r="8474" spans="20:21" ht="12">
      <c r="T8474" s="4"/>
      <c r="U8474" s="4"/>
    </row>
    <row r="8475" spans="20:21" ht="12">
      <c r="T8475" s="4"/>
      <c r="U8475" s="4"/>
    </row>
    <row r="8476" spans="20:21" ht="12">
      <c r="T8476" s="4"/>
      <c r="U8476" s="4"/>
    </row>
    <row r="8477" spans="20:21" ht="12">
      <c r="T8477" s="4"/>
      <c r="U8477" s="4"/>
    </row>
    <row r="8478" spans="20:21" ht="12">
      <c r="T8478" s="4"/>
      <c r="U8478" s="4"/>
    </row>
    <row r="8479" spans="20:21" ht="12">
      <c r="T8479" s="4"/>
      <c r="U8479" s="4"/>
    </row>
    <row r="8480" spans="20:21" ht="12">
      <c r="T8480" s="4"/>
      <c r="U8480" s="4"/>
    </row>
    <row r="8481" spans="20:21" ht="12">
      <c r="T8481" s="4"/>
      <c r="U8481" s="4"/>
    </row>
    <row r="8482" spans="20:21" ht="12">
      <c r="T8482" s="4"/>
      <c r="U8482" s="4"/>
    </row>
    <row r="8483" spans="20:21" ht="12">
      <c r="T8483" s="4"/>
      <c r="U8483" s="4"/>
    </row>
    <row r="8484" spans="20:21" ht="12">
      <c r="T8484" s="4"/>
      <c r="U8484" s="4"/>
    </row>
    <row r="8485" spans="20:21" ht="12">
      <c r="T8485" s="4"/>
      <c r="U8485" s="4"/>
    </row>
    <row r="8486" spans="20:21" ht="12">
      <c r="T8486" s="4"/>
      <c r="U8486" s="4"/>
    </row>
    <row r="8487" spans="20:21" ht="12">
      <c r="T8487" s="4"/>
      <c r="U8487" s="4"/>
    </row>
    <row r="8488" spans="20:21" ht="12">
      <c r="T8488" s="4"/>
      <c r="U8488" s="4"/>
    </row>
    <row r="8489" spans="20:21" ht="12">
      <c r="T8489" s="4"/>
      <c r="U8489" s="4"/>
    </row>
    <row r="8490" spans="20:21" ht="12">
      <c r="T8490" s="4"/>
      <c r="U8490" s="4"/>
    </row>
    <row r="8491" spans="20:21" ht="12">
      <c r="T8491" s="4"/>
      <c r="U8491" s="4"/>
    </row>
    <row r="8492" spans="20:21" ht="12">
      <c r="T8492" s="4"/>
      <c r="U8492" s="4"/>
    </row>
    <row r="8493" spans="20:21" ht="12">
      <c r="T8493" s="4"/>
      <c r="U8493" s="4"/>
    </row>
    <row r="8494" spans="20:21" ht="12">
      <c r="T8494" s="4"/>
      <c r="U8494" s="4"/>
    </row>
    <row r="8495" spans="20:21" ht="12">
      <c r="T8495" s="4"/>
      <c r="U8495" s="4"/>
    </row>
    <row r="8496" spans="20:21" ht="12">
      <c r="T8496" s="4"/>
      <c r="U8496" s="4"/>
    </row>
    <row r="8497" spans="20:21" ht="12">
      <c r="T8497" s="4"/>
      <c r="U8497" s="4"/>
    </row>
    <row r="8498" spans="20:21" ht="12">
      <c r="T8498" s="4"/>
      <c r="U8498" s="4"/>
    </row>
    <row r="8499" spans="20:21" ht="12">
      <c r="T8499" s="4"/>
      <c r="U8499" s="4"/>
    </row>
    <row r="8500" spans="20:21" ht="12">
      <c r="T8500" s="4"/>
      <c r="U8500" s="4"/>
    </row>
    <row r="8501" spans="20:21" ht="12">
      <c r="T8501" s="4"/>
      <c r="U8501" s="4"/>
    </row>
    <row r="8502" spans="20:21" ht="12">
      <c r="T8502" s="4"/>
      <c r="U8502" s="4"/>
    </row>
    <row r="8503" spans="20:21" ht="12">
      <c r="T8503" s="4"/>
      <c r="U8503" s="4"/>
    </row>
    <row r="8504" spans="20:21" ht="12">
      <c r="T8504" s="4"/>
      <c r="U8504" s="4"/>
    </row>
    <row r="8505" spans="20:21" ht="12">
      <c r="T8505" s="4"/>
      <c r="U8505" s="4"/>
    </row>
    <row r="8506" spans="20:21" ht="12">
      <c r="T8506" s="4"/>
      <c r="U8506" s="4"/>
    </row>
    <row r="8507" spans="20:21" ht="12">
      <c r="T8507" s="4"/>
      <c r="U8507" s="4"/>
    </row>
    <row r="8508" spans="20:21" ht="12">
      <c r="T8508" s="4"/>
      <c r="U8508" s="4"/>
    </row>
    <row r="8509" spans="20:21" ht="12">
      <c r="T8509" s="4"/>
      <c r="U8509" s="4"/>
    </row>
    <row r="8510" spans="20:21" ht="12">
      <c r="T8510" s="4"/>
      <c r="U8510" s="4"/>
    </row>
    <row r="8511" spans="20:21" ht="12">
      <c r="T8511" s="4"/>
      <c r="U8511" s="4"/>
    </row>
    <row r="8512" spans="20:21" ht="12">
      <c r="T8512" s="4"/>
      <c r="U8512" s="4"/>
    </row>
    <row r="8513" spans="20:21" ht="12">
      <c r="T8513" s="4"/>
      <c r="U8513" s="4"/>
    </row>
    <row r="8514" spans="20:21" ht="12">
      <c r="T8514" s="4"/>
      <c r="U8514" s="4"/>
    </row>
    <row r="8515" spans="20:21" ht="12">
      <c r="T8515" s="4"/>
      <c r="U8515" s="4"/>
    </row>
    <row r="8516" spans="20:21" ht="12">
      <c r="T8516" s="4"/>
      <c r="U8516" s="4"/>
    </row>
    <row r="8517" spans="20:21" ht="12">
      <c r="T8517" s="4"/>
      <c r="U8517" s="4"/>
    </row>
    <row r="8518" spans="20:21" ht="12">
      <c r="T8518" s="4"/>
      <c r="U8518" s="4"/>
    </row>
    <row r="8519" spans="20:21" ht="12">
      <c r="T8519" s="4"/>
      <c r="U8519" s="4"/>
    </row>
    <row r="8520" spans="20:21" ht="12">
      <c r="T8520" s="4"/>
      <c r="U8520" s="4"/>
    </row>
    <row r="8521" spans="20:21" ht="12">
      <c r="T8521" s="4"/>
      <c r="U8521" s="4"/>
    </row>
    <row r="8522" spans="20:21" ht="12">
      <c r="T8522" s="4"/>
      <c r="U8522" s="4"/>
    </row>
    <row r="8523" spans="20:21" ht="12">
      <c r="T8523" s="4"/>
      <c r="U8523" s="4"/>
    </row>
    <row r="8524" spans="20:21" ht="12">
      <c r="T8524" s="4"/>
      <c r="U8524" s="4"/>
    </row>
    <row r="8525" spans="20:21" ht="12">
      <c r="T8525" s="4"/>
      <c r="U8525" s="4"/>
    </row>
    <row r="8526" spans="20:21" ht="12">
      <c r="T8526" s="4"/>
      <c r="U8526" s="4"/>
    </row>
    <row r="8527" spans="20:21" ht="12">
      <c r="T8527" s="4"/>
      <c r="U8527" s="4"/>
    </row>
    <row r="8528" spans="20:21" ht="12">
      <c r="T8528" s="4"/>
      <c r="U8528" s="4"/>
    </row>
    <row r="8529" spans="20:21" ht="12">
      <c r="T8529" s="4"/>
      <c r="U8529" s="4"/>
    </row>
    <row r="8530" spans="20:21" ht="12">
      <c r="T8530" s="4"/>
      <c r="U8530" s="4"/>
    </row>
    <row r="8531" spans="20:21" ht="12">
      <c r="T8531" s="4"/>
      <c r="U8531" s="4"/>
    </row>
    <row r="8532" spans="20:21" ht="12">
      <c r="T8532" s="4"/>
      <c r="U8532" s="4"/>
    </row>
    <row r="8533" spans="20:21" ht="12">
      <c r="T8533" s="4"/>
      <c r="U8533" s="4"/>
    </row>
    <row r="8534" spans="20:21" ht="12">
      <c r="T8534" s="4"/>
      <c r="U8534" s="4"/>
    </row>
    <row r="8535" spans="20:21" ht="12">
      <c r="T8535" s="4"/>
      <c r="U8535" s="4"/>
    </row>
    <row r="8536" spans="20:21" ht="12">
      <c r="T8536" s="4"/>
      <c r="U8536" s="4"/>
    </row>
    <row r="8537" spans="20:21" ht="12">
      <c r="T8537" s="4"/>
      <c r="U8537" s="4"/>
    </row>
    <row r="8538" spans="20:21" ht="12">
      <c r="T8538" s="4"/>
      <c r="U8538" s="4"/>
    </row>
    <row r="8539" spans="20:21" ht="12">
      <c r="T8539" s="4"/>
      <c r="U8539" s="4"/>
    </row>
    <row r="8540" spans="20:21" ht="12">
      <c r="T8540" s="4"/>
      <c r="U8540" s="4"/>
    </row>
    <row r="8541" spans="20:21" ht="12">
      <c r="T8541" s="4"/>
      <c r="U8541" s="4"/>
    </row>
    <row r="8542" spans="20:21" ht="12">
      <c r="T8542" s="4"/>
      <c r="U8542" s="4"/>
    </row>
    <row r="8543" spans="20:21" ht="12">
      <c r="T8543" s="4"/>
      <c r="U8543" s="4"/>
    </row>
    <row r="8544" spans="20:21" ht="12">
      <c r="T8544" s="4"/>
      <c r="U8544" s="4"/>
    </row>
    <row r="8545" spans="20:21" ht="12">
      <c r="T8545" s="4"/>
      <c r="U8545" s="4"/>
    </row>
    <row r="8546" spans="20:21" ht="12">
      <c r="T8546" s="4"/>
      <c r="U8546" s="4"/>
    </row>
    <row r="8547" spans="20:21" ht="12">
      <c r="T8547" s="4"/>
      <c r="U8547" s="4"/>
    </row>
    <row r="8548" spans="20:21" ht="12">
      <c r="T8548" s="4"/>
      <c r="U8548" s="4"/>
    </row>
    <row r="8549" spans="20:21" ht="12">
      <c r="T8549" s="4"/>
      <c r="U8549" s="4"/>
    </row>
    <row r="8550" spans="20:21" ht="12">
      <c r="T8550" s="4"/>
      <c r="U8550" s="4"/>
    </row>
    <row r="8551" spans="20:21" ht="12">
      <c r="T8551" s="4"/>
      <c r="U8551" s="4"/>
    </row>
    <row r="8552" spans="20:21" ht="12">
      <c r="T8552" s="4"/>
      <c r="U8552" s="4"/>
    </row>
    <row r="8553" spans="20:21" ht="12">
      <c r="T8553" s="4"/>
      <c r="U8553" s="4"/>
    </row>
    <row r="8554" spans="20:21" ht="12">
      <c r="T8554" s="4"/>
      <c r="U8554" s="4"/>
    </row>
    <row r="8555" spans="20:21" ht="12">
      <c r="T8555" s="4"/>
      <c r="U8555" s="4"/>
    </row>
    <row r="8556" spans="20:21" ht="12">
      <c r="T8556" s="4"/>
      <c r="U8556" s="4"/>
    </row>
    <row r="8557" spans="20:21" ht="12">
      <c r="T8557" s="4"/>
      <c r="U8557" s="4"/>
    </row>
    <row r="8558" spans="20:21" ht="12">
      <c r="T8558" s="4"/>
      <c r="U8558" s="4"/>
    </row>
    <row r="8559" spans="20:21" ht="12">
      <c r="T8559" s="4"/>
      <c r="U8559" s="4"/>
    </row>
    <row r="8560" spans="20:21" ht="12">
      <c r="T8560" s="4"/>
      <c r="U8560" s="4"/>
    </row>
    <row r="8561" spans="20:21" ht="12">
      <c r="T8561" s="4"/>
      <c r="U8561" s="4"/>
    </row>
    <row r="8562" spans="20:21" ht="12">
      <c r="T8562" s="4"/>
      <c r="U8562" s="4"/>
    </row>
    <row r="8563" spans="20:21" ht="12">
      <c r="T8563" s="4"/>
      <c r="U8563" s="4"/>
    </row>
    <row r="8564" spans="20:21" ht="12">
      <c r="T8564" s="4"/>
      <c r="U8564" s="4"/>
    </row>
    <row r="8565" spans="20:21" ht="12">
      <c r="T8565" s="4"/>
      <c r="U8565" s="4"/>
    </row>
    <row r="8566" spans="20:21" ht="12">
      <c r="T8566" s="4"/>
      <c r="U8566" s="4"/>
    </row>
    <row r="8567" spans="20:21" ht="12">
      <c r="T8567" s="4"/>
      <c r="U8567" s="4"/>
    </row>
    <row r="8568" spans="20:21" ht="12">
      <c r="T8568" s="4"/>
      <c r="U8568" s="4"/>
    </row>
    <row r="8569" spans="20:21" ht="12">
      <c r="T8569" s="4"/>
      <c r="U8569" s="4"/>
    </row>
    <row r="8570" spans="20:21" ht="12">
      <c r="T8570" s="4"/>
      <c r="U8570" s="4"/>
    </row>
    <row r="8571" spans="20:21" ht="12">
      <c r="T8571" s="4"/>
      <c r="U8571" s="4"/>
    </row>
    <row r="8572" spans="20:21" ht="12">
      <c r="T8572" s="4"/>
      <c r="U8572" s="4"/>
    </row>
    <row r="8573" spans="20:21" ht="12">
      <c r="T8573" s="4"/>
      <c r="U8573" s="4"/>
    </row>
    <row r="8574" spans="20:21" ht="12">
      <c r="T8574" s="4"/>
      <c r="U8574" s="4"/>
    </row>
    <row r="8575" spans="20:21" ht="12">
      <c r="T8575" s="4"/>
      <c r="U8575" s="4"/>
    </row>
    <row r="8576" spans="20:21" ht="12">
      <c r="T8576" s="4"/>
      <c r="U8576" s="4"/>
    </row>
    <row r="8577" spans="20:21" ht="12">
      <c r="T8577" s="4"/>
      <c r="U8577" s="4"/>
    </row>
    <row r="8578" spans="20:21" ht="12">
      <c r="T8578" s="4"/>
      <c r="U8578" s="4"/>
    </row>
    <row r="8579" spans="20:21" ht="12">
      <c r="T8579" s="4"/>
      <c r="U8579" s="4"/>
    </row>
    <row r="8580" spans="20:21" ht="12">
      <c r="T8580" s="4"/>
      <c r="U8580" s="4"/>
    </row>
    <row r="8581" spans="20:21" ht="12">
      <c r="T8581" s="4"/>
      <c r="U8581" s="4"/>
    </row>
    <row r="8582" spans="20:21" ht="12">
      <c r="T8582" s="4"/>
      <c r="U8582" s="4"/>
    </row>
    <row r="8583" spans="20:21" ht="12">
      <c r="T8583" s="4"/>
      <c r="U8583" s="4"/>
    </row>
    <row r="8584" spans="20:21" ht="12">
      <c r="T8584" s="4"/>
      <c r="U8584" s="4"/>
    </row>
    <row r="8585" spans="20:21" ht="12">
      <c r="T8585" s="4"/>
      <c r="U8585" s="4"/>
    </row>
    <row r="8586" spans="20:21" ht="12">
      <c r="T8586" s="4"/>
      <c r="U8586" s="4"/>
    </row>
    <row r="8587" spans="20:21" ht="12">
      <c r="T8587" s="4"/>
      <c r="U8587" s="4"/>
    </row>
    <row r="8588" spans="20:21" ht="12">
      <c r="T8588" s="4"/>
      <c r="U8588" s="4"/>
    </row>
    <row r="8589" spans="20:21" ht="12">
      <c r="T8589" s="4"/>
      <c r="U8589" s="4"/>
    </row>
    <row r="8590" spans="20:21" ht="12">
      <c r="T8590" s="4"/>
      <c r="U8590" s="4"/>
    </row>
    <row r="8591" spans="20:21" ht="12">
      <c r="T8591" s="4"/>
      <c r="U8591" s="4"/>
    </row>
    <row r="8592" spans="20:21" ht="12">
      <c r="T8592" s="4"/>
      <c r="U8592" s="4"/>
    </row>
    <row r="8593" spans="20:21" ht="12">
      <c r="T8593" s="4"/>
      <c r="U8593" s="4"/>
    </row>
    <row r="8594" spans="20:21" ht="12">
      <c r="T8594" s="4"/>
      <c r="U8594" s="4"/>
    </row>
    <row r="8595" spans="20:21" ht="12">
      <c r="T8595" s="4"/>
      <c r="U8595" s="4"/>
    </row>
    <row r="8596" spans="20:21" ht="12">
      <c r="T8596" s="4"/>
      <c r="U8596" s="4"/>
    </row>
    <row r="8597" spans="20:21" ht="12">
      <c r="T8597" s="4"/>
      <c r="U8597" s="4"/>
    </row>
    <row r="8598" spans="20:21" ht="12">
      <c r="T8598" s="4"/>
      <c r="U8598" s="4"/>
    </row>
    <row r="8599" spans="20:21" ht="12">
      <c r="T8599" s="4"/>
      <c r="U8599" s="4"/>
    </row>
    <row r="8600" spans="20:21" ht="12">
      <c r="T8600" s="4"/>
      <c r="U8600" s="4"/>
    </row>
    <row r="8601" spans="20:21" ht="12">
      <c r="T8601" s="4"/>
      <c r="U8601" s="4"/>
    </row>
    <row r="8602" spans="20:21" ht="12">
      <c r="T8602" s="4"/>
      <c r="U8602" s="4"/>
    </row>
    <row r="8603" spans="20:21" ht="12">
      <c r="T8603" s="4"/>
      <c r="U8603" s="4"/>
    </row>
    <row r="8604" spans="20:21" ht="12">
      <c r="T8604" s="4"/>
      <c r="U8604" s="4"/>
    </row>
    <row r="8605" spans="20:21" ht="12">
      <c r="T8605" s="4"/>
      <c r="U8605" s="4"/>
    </row>
    <row r="8606" spans="20:21" ht="12">
      <c r="T8606" s="4"/>
      <c r="U8606" s="4"/>
    </row>
    <row r="8607" spans="20:21" ht="12">
      <c r="T8607" s="4"/>
      <c r="U8607" s="4"/>
    </row>
    <row r="8608" spans="20:21" ht="12">
      <c r="T8608" s="4"/>
      <c r="U8608" s="4"/>
    </row>
    <row r="8609" spans="20:21" ht="12">
      <c r="T8609" s="4"/>
      <c r="U8609" s="4"/>
    </row>
    <row r="8610" spans="20:21" ht="12">
      <c r="T8610" s="4"/>
      <c r="U8610" s="4"/>
    </row>
    <row r="8611" spans="20:21" ht="12">
      <c r="T8611" s="4"/>
      <c r="U8611" s="4"/>
    </row>
    <row r="8612" spans="20:21" ht="12">
      <c r="T8612" s="4"/>
      <c r="U8612" s="4"/>
    </row>
    <row r="8613" spans="20:21" ht="12">
      <c r="T8613" s="4"/>
      <c r="U8613" s="4"/>
    </row>
    <row r="8614" spans="20:21" ht="12">
      <c r="T8614" s="4"/>
      <c r="U8614" s="4"/>
    </row>
    <row r="8615" spans="20:21" ht="12">
      <c r="T8615" s="4"/>
      <c r="U8615" s="4"/>
    </row>
    <row r="8616" spans="20:21" ht="12">
      <c r="T8616" s="4"/>
      <c r="U8616" s="4"/>
    </row>
    <row r="8617" spans="20:21" ht="12">
      <c r="T8617" s="4"/>
      <c r="U8617" s="4"/>
    </row>
    <row r="8618" spans="20:21" ht="12">
      <c r="T8618" s="4"/>
      <c r="U8618" s="4"/>
    </row>
    <row r="8619" spans="20:21" ht="12">
      <c r="T8619" s="4"/>
      <c r="U8619" s="4"/>
    </row>
    <row r="8620" spans="20:21" ht="12">
      <c r="T8620" s="4"/>
      <c r="U8620" s="4"/>
    </row>
    <row r="8621" spans="20:21" ht="12">
      <c r="T8621" s="4"/>
      <c r="U8621" s="4"/>
    </row>
    <row r="8622" spans="20:21" ht="12">
      <c r="T8622" s="4"/>
      <c r="U8622" s="4"/>
    </row>
    <row r="8623" spans="20:21" ht="12">
      <c r="T8623" s="4"/>
      <c r="U8623" s="4"/>
    </row>
    <row r="8624" spans="20:21" ht="12">
      <c r="T8624" s="4"/>
      <c r="U8624" s="4"/>
    </row>
    <row r="8625" spans="20:21" ht="12">
      <c r="T8625" s="4"/>
      <c r="U8625" s="4"/>
    </row>
    <row r="8626" spans="20:21" ht="12">
      <c r="T8626" s="4"/>
      <c r="U8626" s="4"/>
    </row>
    <row r="8627" spans="20:21" ht="12">
      <c r="T8627" s="4"/>
      <c r="U8627" s="4"/>
    </row>
    <row r="8628" spans="20:21" ht="12">
      <c r="T8628" s="4"/>
      <c r="U8628" s="4"/>
    </row>
    <row r="8629" spans="20:21" ht="12">
      <c r="T8629" s="4"/>
      <c r="U8629" s="4"/>
    </row>
    <row r="8630" spans="20:21" ht="12">
      <c r="T8630" s="4"/>
      <c r="U8630" s="4"/>
    </row>
    <row r="8631" spans="20:21" ht="12">
      <c r="T8631" s="4"/>
      <c r="U8631" s="4"/>
    </row>
    <row r="8632" spans="20:21" ht="12">
      <c r="T8632" s="4"/>
      <c r="U8632" s="4"/>
    </row>
    <row r="8633" spans="20:21" ht="12">
      <c r="T8633" s="4"/>
      <c r="U8633" s="4"/>
    </row>
    <row r="8634" spans="20:21" ht="12">
      <c r="T8634" s="4"/>
      <c r="U8634" s="4"/>
    </row>
    <row r="8635" spans="20:21" ht="12">
      <c r="T8635" s="4"/>
      <c r="U8635" s="4"/>
    </row>
    <row r="8636" spans="20:21" ht="12">
      <c r="T8636" s="4"/>
      <c r="U8636" s="4"/>
    </row>
    <row r="8637" spans="20:21" ht="12">
      <c r="T8637" s="4"/>
      <c r="U8637" s="4"/>
    </row>
    <row r="8638" spans="20:21" ht="12">
      <c r="T8638" s="4"/>
      <c r="U8638" s="4"/>
    </row>
    <row r="8639" spans="20:21" ht="12">
      <c r="T8639" s="4"/>
      <c r="U8639" s="4"/>
    </row>
    <row r="8640" spans="20:21" ht="12">
      <c r="T8640" s="4"/>
      <c r="U8640" s="4"/>
    </row>
    <row r="8641" spans="20:21" ht="12">
      <c r="T8641" s="4"/>
      <c r="U8641" s="4"/>
    </row>
    <row r="8642" spans="20:21" ht="12">
      <c r="T8642" s="4"/>
      <c r="U8642" s="4"/>
    </row>
    <row r="8643" spans="20:21" ht="12">
      <c r="T8643" s="4"/>
      <c r="U8643" s="4"/>
    </row>
    <row r="8644" spans="20:21" ht="12">
      <c r="T8644" s="4"/>
      <c r="U8644" s="4"/>
    </row>
    <row r="8645" spans="20:21" ht="12">
      <c r="T8645" s="4"/>
      <c r="U8645" s="4"/>
    </row>
    <row r="8646" spans="20:21" ht="12">
      <c r="T8646" s="4"/>
      <c r="U8646" s="4"/>
    </row>
    <row r="8647" spans="20:21" ht="12">
      <c r="T8647" s="4"/>
      <c r="U8647" s="4"/>
    </row>
    <row r="8648" spans="20:21" ht="12">
      <c r="T8648" s="4"/>
      <c r="U8648" s="4"/>
    </row>
    <row r="8649" spans="20:21" ht="12">
      <c r="T8649" s="4"/>
      <c r="U8649" s="4"/>
    </row>
    <row r="8650" spans="20:21" ht="12">
      <c r="T8650" s="4"/>
      <c r="U8650" s="4"/>
    </row>
    <row r="8651" spans="20:21" ht="12">
      <c r="T8651" s="4"/>
      <c r="U8651" s="4"/>
    </row>
    <row r="8652" spans="20:21" ht="12">
      <c r="T8652" s="4"/>
      <c r="U8652" s="4"/>
    </row>
    <row r="8653" spans="20:21" ht="12">
      <c r="T8653" s="4"/>
      <c r="U8653" s="4"/>
    </row>
    <row r="8654" spans="20:21" ht="12">
      <c r="T8654" s="4"/>
      <c r="U8654" s="4"/>
    </row>
    <row r="8655" spans="20:21" ht="12">
      <c r="T8655" s="4"/>
      <c r="U8655" s="4"/>
    </row>
    <row r="8656" spans="20:21" ht="12">
      <c r="T8656" s="4"/>
      <c r="U8656" s="4"/>
    </row>
    <row r="8657" spans="20:21" ht="12">
      <c r="T8657" s="4"/>
      <c r="U8657" s="4"/>
    </row>
    <row r="8658" spans="20:21" ht="12">
      <c r="T8658" s="4"/>
      <c r="U8658" s="4"/>
    </row>
    <row r="8659" spans="20:21" ht="12">
      <c r="T8659" s="4"/>
      <c r="U8659" s="4"/>
    </row>
    <row r="8660" spans="20:21" ht="12">
      <c r="T8660" s="4"/>
      <c r="U8660" s="4"/>
    </row>
    <row r="8661" spans="20:21" ht="12">
      <c r="T8661" s="4"/>
      <c r="U8661" s="4"/>
    </row>
    <row r="8662" spans="20:21" ht="12">
      <c r="T8662" s="4"/>
      <c r="U8662" s="4"/>
    </row>
    <row r="8663" spans="20:21" ht="12">
      <c r="T8663" s="4"/>
      <c r="U8663" s="4"/>
    </row>
    <row r="8664" spans="20:21" ht="12">
      <c r="T8664" s="4"/>
      <c r="U8664" s="4"/>
    </row>
    <row r="8665" spans="20:21" ht="12">
      <c r="T8665" s="4"/>
      <c r="U8665" s="4"/>
    </row>
    <row r="8666" spans="20:21" ht="12">
      <c r="T8666" s="4"/>
      <c r="U8666" s="4"/>
    </row>
    <row r="8667" spans="20:21" ht="12">
      <c r="T8667" s="4"/>
      <c r="U8667" s="4"/>
    </row>
    <row r="8668" spans="20:21" ht="12">
      <c r="T8668" s="4"/>
      <c r="U8668" s="4"/>
    </row>
    <row r="8669" spans="20:21" ht="12">
      <c r="T8669" s="4"/>
      <c r="U8669" s="4"/>
    </row>
    <row r="8670" spans="20:21" ht="12">
      <c r="T8670" s="4"/>
      <c r="U8670" s="4"/>
    </row>
    <row r="8671" spans="20:21" ht="12">
      <c r="T8671" s="4"/>
      <c r="U8671" s="4"/>
    </row>
    <row r="8672" spans="20:21" ht="12">
      <c r="T8672" s="4"/>
      <c r="U8672" s="4"/>
    </row>
    <row r="8673" spans="20:21" ht="12">
      <c r="T8673" s="4"/>
      <c r="U8673" s="4"/>
    </row>
    <row r="8674" spans="20:21" ht="12">
      <c r="T8674" s="4"/>
      <c r="U8674" s="4"/>
    </row>
    <row r="8675" spans="20:21" ht="12">
      <c r="T8675" s="4"/>
      <c r="U8675" s="4"/>
    </row>
    <row r="8676" spans="20:21" ht="12">
      <c r="T8676" s="4"/>
      <c r="U8676" s="4"/>
    </row>
    <row r="8677" spans="20:21" ht="12">
      <c r="T8677" s="4"/>
      <c r="U8677" s="4"/>
    </row>
    <row r="8678" spans="20:21" ht="12">
      <c r="T8678" s="4"/>
      <c r="U8678" s="4"/>
    </row>
    <row r="8679" spans="20:21" ht="12">
      <c r="T8679" s="4"/>
      <c r="U8679" s="4"/>
    </row>
    <row r="8680" spans="20:21" ht="12">
      <c r="T8680" s="4"/>
      <c r="U8680" s="4"/>
    </row>
    <row r="8681" spans="20:21" ht="12">
      <c r="T8681" s="4"/>
      <c r="U8681" s="4"/>
    </row>
    <row r="8682" spans="20:21" ht="12">
      <c r="T8682" s="4"/>
      <c r="U8682" s="4"/>
    </row>
    <row r="8683" spans="20:21" ht="12">
      <c r="T8683" s="4"/>
      <c r="U8683" s="4"/>
    </row>
    <row r="8684" spans="20:21" ht="12">
      <c r="T8684" s="4"/>
      <c r="U8684" s="4"/>
    </row>
    <row r="8685" spans="20:21" ht="12">
      <c r="T8685" s="4"/>
      <c r="U8685" s="4"/>
    </row>
    <row r="8686" spans="20:21" ht="12">
      <c r="T8686" s="4"/>
      <c r="U8686" s="4"/>
    </row>
    <row r="8687" spans="20:21" ht="12">
      <c r="T8687" s="4"/>
      <c r="U8687" s="4"/>
    </row>
    <row r="8688" spans="20:21" ht="12">
      <c r="T8688" s="4"/>
      <c r="U8688" s="4"/>
    </row>
    <row r="8689" spans="20:21" ht="12">
      <c r="T8689" s="4"/>
      <c r="U8689" s="4"/>
    </row>
    <row r="8690" spans="20:21" ht="12">
      <c r="T8690" s="4"/>
      <c r="U8690" s="4"/>
    </row>
    <row r="8691" spans="20:21" ht="12">
      <c r="T8691" s="4"/>
      <c r="U8691" s="4"/>
    </row>
    <row r="8692" spans="20:21" ht="12">
      <c r="T8692" s="4"/>
      <c r="U8692" s="4"/>
    </row>
    <row r="8693" spans="20:21" ht="12">
      <c r="T8693" s="4"/>
      <c r="U8693" s="4"/>
    </row>
    <row r="8694" spans="20:21" ht="12">
      <c r="T8694" s="4"/>
      <c r="U8694" s="4"/>
    </row>
    <row r="8695" spans="20:21" ht="12">
      <c r="T8695" s="4"/>
      <c r="U8695" s="4"/>
    </row>
    <row r="8696" spans="20:21" ht="12">
      <c r="T8696" s="4"/>
      <c r="U8696" s="4"/>
    </row>
    <row r="8697" spans="20:21" ht="12">
      <c r="T8697" s="4"/>
      <c r="U8697" s="4"/>
    </row>
    <row r="8698" spans="20:21" ht="12">
      <c r="T8698" s="4"/>
      <c r="U8698" s="4"/>
    </row>
    <row r="8699" spans="20:21" ht="12">
      <c r="T8699" s="4"/>
      <c r="U8699" s="4"/>
    </row>
    <row r="8700" spans="20:21" ht="12">
      <c r="T8700" s="4"/>
      <c r="U8700" s="4"/>
    </row>
    <row r="8701" spans="20:21" ht="12">
      <c r="T8701" s="4"/>
      <c r="U8701" s="4"/>
    </row>
    <row r="8702" spans="20:21" ht="12">
      <c r="T8702" s="4"/>
      <c r="U8702" s="4"/>
    </row>
    <row r="8703" spans="20:21" ht="12">
      <c r="T8703" s="4"/>
      <c r="U8703" s="4"/>
    </row>
    <row r="8704" spans="20:21" ht="12">
      <c r="T8704" s="4"/>
      <c r="U8704" s="4"/>
    </row>
    <row r="8705" spans="20:21" ht="12">
      <c r="T8705" s="4"/>
      <c r="U8705" s="4"/>
    </row>
    <row r="8706" spans="20:21" ht="12">
      <c r="T8706" s="4"/>
      <c r="U8706" s="4"/>
    </row>
    <row r="8707" spans="20:21" ht="12">
      <c r="T8707" s="4"/>
      <c r="U8707" s="4"/>
    </row>
    <row r="8708" spans="20:21" ht="12">
      <c r="T8708" s="4"/>
      <c r="U8708" s="4"/>
    </row>
    <row r="8709" spans="20:21" ht="12">
      <c r="T8709" s="4"/>
      <c r="U8709" s="4"/>
    </row>
    <row r="8710" spans="20:21" ht="12">
      <c r="T8710" s="4"/>
      <c r="U8710" s="4"/>
    </row>
    <row r="8711" spans="20:21" ht="12">
      <c r="T8711" s="4"/>
      <c r="U8711" s="4"/>
    </row>
    <row r="8712" spans="20:21" ht="12">
      <c r="T8712" s="4"/>
      <c r="U8712" s="4"/>
    </row>
    <row r="8713" spans="20:21" ht="12">
      <c r="T8713" s="4"/>
      <c r="U8713" s="4"/>
    </row>
    <row r="8714" spans="20:21" ht="12">
      <c r="T8714" s="4"/>
      <c r="U8714" s="4"/>
    </row>
    <row r="8715" spans="20:21" ht="12">
      <c r="T8715" s="4"/>
      <c r="U8715" s="4"/>
    </row>
    <row r="8716" spans="20:21" ht="12">
      <c r="T8716" s="4"/>
      <c r="U8716" s="4"/>
    </row>
    <row r="8717" spans="20:21" ht="12">
      <c r="T8717" s="4"/>
      <c r="U8717" s="4"/>
    </row>
    <row r="8718" spans="20:21" ht="12">
      <c r="T8718" s="4"/>
      <c r="U8718" s="4"/>
    </row>
    <row r="8719" spans="20:21" ht="12">
      <c r="T8719" s="4"/>
      <c r="U8719" s="4"/>
    </row>
    <row r="8720" spans="20:21" ht="12">
      <c r="T8720" s="4"/>
      <c r="U8720" s="4"/>
    </row>
    <row r="8721" spans="20:21" ht="12">
      <c r="T8721" s="4"/>
      <c r="U8721" s="4"/>
    </row>
    <row r="8722" spans="20:21" ht="12">
      <c r="T8722" s="4"/>
      <c r="U8722" s="4"/>
    </row>
    <row r="8723" spans="20:21" ht="12">
      <c r="T8723" s="4"/>
      <c r="U8723" s="4"/>
    </row>
    <row r="8724" spans="20:21" ht="12">
      <c r="T8724" s="4"/>
      <c r="U8724" s="4"/>
    </row>
    <row r="8725" spans="20:21" ht="12">
      <c r="T8725" s="4"/>
      <c r="U8725" s="4"/>
    </row>
    <row r="8726" spans="20:21" ht="12">
      <c r="T8726" s="4"/>
      <c r="U8726" s="4"/>
    </row>
    <row r="8727" spans="20:21" ht="12">
      <c r="T8727" s="4"/>
      <c r="U8727" s="4"/>
    </row>
    <row r="8728" spans="20:21" ht="12">
      <c r="T8728" s="4"/>
      <c r="U8728" s="4"/>
    </row>
    <row r="8729" spans="20:21" ht="12">
      <c r="T8729" s="4"/>
      <c r="U8729" s="4"/>
    </row>
    <row r="8730" spans="20:21" ht="12">
      <c r="T8730" s="4"/>
      <c r="U8730" s="4"/>
    </row>
    <row r="8731" spans="20:21" ht="12">
      <c r="T8731" s="4"/>
      <c r="U8731" s="4"/>
    </row>
    <row r="8732" spans="20:21" ht="12">
      <c r="T8732" s="4"/>
      <c r="U8732" s="4"/>
    </row>
    <row r="8733" spans="20:21" ht="12">
      <c r="T8733" s="4"/>
      <c r="U8733" s="4"/>
    </row>
    <row r="8734" spans="20:21" ht="12">
      <c r="T8734" s="4"/>
      <c r="U8734" s="4"/>
    </row>
    <row r="8735" spans="20:21" ht="12">
      <c r="T8735" s="4"/>
      <c r="U8735" s="4"/>
    </row>
    <row r="8736" spans="20:21" ht="12">
      <c r="T8736" s="4"/>
      <c r="U8736" s="4"/>
    </row>
    <row r="8737" spans="20:21" ht="12">
      <c r="T8737" s="4"/>
      <c r="U8737" s="4"/>
    </row>
    <row r="8738" spans="20:21" ht="12">
      <c r="T8738" s="4"/>
      <c r="U8738" s="4"/>
    </row>
    <row r="8739" spans="20:21" ht="12">
      <c r="T8739" s="4"/>
      <c r="U8739" s="4"/>
    </row>
    <row r="8740" spans="20:21" ht="12">
      <c r="T8740" s="4"/>
      <c r="U8740" s="4"/>
    </row>
    <row r="8741" spans="20:21" ht="12">
      <c r="T8741" s="4"/>
      <c r="U8741" s="4"/>
    </row>
    <row r="8742" spans="20:21" ht="12">
      <c r="T8742" s="4"/>
      <c r="U8742" s="4"/>
    </row>
    <row r="8743" spans="20:21" ht="12">
      <c r="T8743" s="4"/>
      <c r="U8743" s="4"/>
    </row>
    <row r="8744" spans="20:21" ht="12">
      <c r="T8744" s="4"/>
      <c r="U8744" s="4"/>
    </row>
    <row r="8745" spans="20:21" ht="12">
      <c r="T8745" s="4"/>
      <c r="U8745" s="4"/>
    </row>
    <row r="8746" spans="20:21" ht="12">
      <c r="T8746" s="4"/>
      <c r="U8746" s="4"/>
    </row>
    <row r="8747" spans="20:21" ht="12">
      <c r="T8747" s="4"/>
      <c r="U8747" s="4"/>
    </row>
    <row r="8748" spans="20:21" ht="12">
      <c r="T8748" s="4"/>
      <c r="U8748" s="4"/>
    </row>
    <row r="8749" spans="20:21" ht="12">
      <c r="T8749" s="4"/>
      <c r="U8749" s="4"/>
    </row>
    <row r="8750" spans="20:21" ht="12">
      <c r="T8750" s="4"/>
      <c r="U8750" s="4"/>
    </row>
    <row r="8751" spans="20:21" ht="12">
      <c r="T8751" s="4"/>
      <c r="U8751" s="4"/>
    </row>
    <row r="8752" spans="20:21" ht="12">
      <c r="T8752" s="4"/>
      <c r="U8752" s="4"/>
    </row>
    <row r="8753" spans="20:21" ht="12">
      <c r="T8753" s="4"/>
      <c r="U8753" s="4"/>
    </row>
    <row r="8754" spans="20:21" ht="12">
      <c r="T8754" s="4"/>
      <c r="U8754" s="4"/>
    </row>
    <row r="8755" spans="20:21" ht="12">
      <c r="T8755" s="4"/>
      <c r="U8755" s="4"/>
    </row>
    <row r="8756" spans="20:21" ht="12">
      <c r="T8756" s="4"/>
      <c r="U8756" s="4"/>
    </row>
    <row r="8757" spans="20:21" ht="12">
      <c r="T8757" s="4"/>
      <c r="U8757" s="4"/>
    </row>
    <row r="8758" spans="20:21" ht="12">
      <c r="T8758" s="4"/>
      <c r="U8758" s="4"/>
    </row>
    <row r="8759" spans="20:21" ht="12">
      <c r="T8759" s="4"/>
      <c r="U8759" s="4"/>
    </row>
    <row r="8760" spans="20:21" ht="12">
      <c r="T8760" s="4"/>
      <c r="U8760" s="4"/>
    </row>
    <row r="8761" spans="20:21" ht="12">
      <c r="T8761" s="4"/>
      <c r="U8761" s="4"/>
    </row>
    <row r="8762" spans="20:21" ht="12">
      <c r="T8762" s="4"/>
      <c r="U8762" s="4"/>
    </row>
    <row r="8763" spans="20:21" ht="12">
      <c r="T8763" s="4"/>
      <c r="U8763" s="4"/>
    </row>
    <row r="8764" spans="20:21" ht="12">
      <c r="T8764" s="4"/>
      <c r="U8764" s="4"/>
    </row>
    <row r="8765" spans="20:21" ht="12">
      <c r="T8765" s="4"/>
      <c r="U8765" s="4"/>
    </row>
    <row r="8766" spans="20:21" ht="12">
      <c r="T8766" s="4"/>
      <c r="U8766" s="4"/>
    </row>
    <row r="8767" spans="20:21" ht="12">
      <c r="T8767" s="4"/>
      <c r="U8767" s="4"/>
    </row>
    <row r="8768" spans="20:21" ht="12">
      <c r="T8768" s="4"/>
      <c r="U8768" s="4"/>
    </row>
    <row r="8769" spans="20:21" ht="12">
      <c r="T8769" s="4"/>
      <c r="U8769" s="4"/>
    </row>
    <row r="8770" spans="20:21" ht="12">
      <c r="T8770" s="4"/>
      <c r="U8770" s="4"/>
    </row>
    <row r="8771" spans="20:21" ht="12">
      <c r="T8771" s="4"/>
      <c r="U8771" s="4"/>
    </row>
    <row r="8772" spans="20:21" ht="12">
      <c r="T8772" s="4"/>
      <c r="U8772" s="4"/>
    </row>
    <row r="8773" spans="20:21" ht="12">
      <c r="T8773" s="4"/>
      <c r="U8773" s="4"/>
    </row>
    <row r="8774" spans="20:21" ht="12">
      <c r="T8774" s="4"/>
      <c r="U8774" s="4"/>
    </row>
    <row r="8775" spans="20:21" ht="12">
      <c r="T8775" s="4"/>
      <c r="U8775" s="4"/>
    </row>
    <row r="8776" spans="20:21" ht="12">
      <c r="T8776" s="4"/>
      <c r="U8776" s="4"/>
    </row>
    <row r="8777" spans="20:21" ht="12">
      <c r="T8777" s="4"/>
      <c r="U8777" s="4"/>
    </row>
    <row r="8778" spans="20:21" ht="12">
      <c r="T8778" s="4"/>
      <c r="U8778" s="4"/>
    </row>
    <row r="8779" spans="20:21" ht="12">
      <c r="T8779" s="4"/>
      <c r="U8779" s="4"/>
    </row>
    <row r="8780" spans="20:21" ht="12">
      <c r="T8780" s="4"/>
      <c r="U8780" s="4"/>
    </row>
    <row r="8781" spans="20:21" ht="12">
      <c r="T8781" s="4"/>
      <c r="U8781" s="4"/>
    </row>
    <row r="8782" spans="20:21" ht="12">
      <c r="T8782" s="4"/>
      <c r="U8782" s="4"/>
    </row>
    <row r="8783" spans="20:21" ht="12">
      <c r="T8783" s="4"/>
      <c r="U8783" s="4"/>
    </row>
    <row r="8784" spans="20:21" ht="12">
      <c r="T8784" s="4"/>
      <c r="U8784" s="4"/>
    </row>
    <row r="8785" spans="20:21" ht="12">
      <c r="T8785" s="4"/>
      <c r="U8785" s="4"/>
    </row>
    <row r="8786" spans="20:21" ht="12">
      <c r="T8786" s="4"/>
      <c r="U8786" s="4"/>
    </row>
    <row r="8787" spans="20:21" ht="12">
      <c r="T8787" s="4"/>
      <c r="U8787" s="4"/>
    </row>
    <row r="8788" spans="20:21" ht="12">
      <c r="T8788" s="4"/>
      <c r="U8788" s="4"/>
    </row>
    <row r="8789" spans="20:21" ht="12">
      <c r="T8789" s="4"/>
      <c r="U8789" s="4"/>
    </row>
    <row r="8790" spans="20:21" ht="12">
      <c r="T8790" s="4"/>
      <c r="U8790" s="4"/>
    </row>
    <row r="8791" spans="20:21" ht="12">
      <c r="T8791" s="4"/>
      <c r="U8791" s="4"/>
    </row>
    <row r="8792" spans="20:21" ht="12">
      <c r="T8792" s="4"/>
      <c r="U8792" s="4"/>
    </row>
    <row r="8793" spans="20:21" ht="12">
      <c r="T8793" s="4"/>
      <c r="U8793" s="4"/>
    </row>
    <row r="8794" spans="20:21" ht="12">
      <c r="T8794" s="4"/>
      <c r="U8794" s="4"/>
    </row>
    <row r="8795" spans="20:21" ht="12">
      <c r="T8795" s="4"/>
      <c r="U8795" s="4"/>
    </row>
    <row r="8796" spans="20:21" ht="12">
      <c r="T8796" s="4"/>
      <c r="U8796" s="4"/>
    </row>
    <row r="8797" spans="20:21" ht="12">
      <c r="T8797" s="4"/>
      <c r="U8797" s="4"/>
    </row>
    <row r="8798" spans="20:21" ht="12">
      <c r="T8798" s="4"/>
      <c r="U8798" s="4"/>
    </row>
    <row r="8799" spans="20:21" ht="12">
      <c r="T8799" s="4"/>
      <c r="U8799" s="4"/>
    </row>
    <row r="8800" spans="20:21" ht="12">
      <c r="T8800" s="4"/>
      <c r="U8800" s="4"/>
    </row>
    <row r="8801" spans="20:21" ht="12">
      <c r="T8801" s="4"/>
      <c r="U8801" s="4"/>
    </row>
    <row r="8802" spans="20:21" ht="12">
      <c r="T8802" s="4"/>
      <c r="U8802" s="4"/>
    </row>
    <row r="8803" spans="20:21" ht="12">
      <c r="T8803" s="4"/>
      <c r="U8803" s="4"/>
    </row>
    <row r="8804" spans="20:21" ht="12">
      <c r="T8804" s="4"/>
      <c r="U8804" s="4"/>
    </row>
    <row r="8805" spans="20:21" ht="12">
      <c r="T8805" s="4"/>
      <c r="U8805" s="4"/>
    </row>
    <row r="8806" spans="20:21" ht="12">
      <c r="T8806" s="4"/>
      <c r="U8806" s="4"/>
    </row>
    <row r="8807" spans="20:21" ht="12">
      <c r="T8807" s="4"/>
      <c r="U8807" s="4"/>
    </row>
    <row r="8808" spans="20:21" ht="12">
      <c r="T8808" s="4"/>
      <c r="U8808" s="4"/>
    </row>
    <row r="8809" spans="20:21" ht="12">
      <c r="T8809" s="4"/>
      <c r="U8809" s="4"/>
    </row>
    <row r="8810" spans="20:21" ht="12">
      <c r="T8810" s="4"/>
      <c r="U8810" s="4"/>
    </row>
    <row r="8811" spans="20:21" ht="12">
      <c r="T8811" s="4"/>
      <c r="U8811" s="4"/>
    </row>
    <row r="8812" spans="20:21" ht="12">
      <c r="T8812" s="4"/>
      <c r="U8812" s="4"/>
    </row>
    <row r="8813" spans="20:21" ht="12">
      <c r="T8813" s="4"/>
      <c r="U8813" s="4"/>
    </row>
    <row r="8814" spans="20:21" ht="12">
      <c r="T8814" s="4"/>
      <c r="U8814" s="4"/>
    </row>
    <row r="8815" spans="20:21" ht="12">
      <c r="T8815" s="4"/>
      <c r="U8815" s="4"/>
    </row>
    <row r="8816" spans="20:21" ht="12">
      <c r="T8816" s="4"/>
      <c r="U8816" s="4"/>
    </row>
    <row r="8817" spans="20:21" ht="12">
      <c r="T8817" s="4"/>
      <c r="U8817" s="4"/>
    </row>
    <row r="8818" spans="20:21" ht="12">
      <c r="T8818" s="4"/>
      <c r="U8818" s="4"/>
    </row>
    <row r="8819" spans="20:21" ht="12">
      <c r="T8819" s="4"/>
      <c r="U8819" s="4"/>
    </row>
    <row r="8820" spans="20:21" ht="12">
      <c r="T8820" s="4"/>
      <c r="U8820" s="4"/>
    </row>
    <row r="8821" spans="20:21" ht="12">
      <c r="T8821" s="4"/>
      <c r="U8821" s="4"/>
    </row>
    <row r="8822" spans="20:21" ht="12">
      <c r="T8822" s="4"/>
      <c r="U8822" s="4"/>
    </row>
    <row r="8823" spans="20:21" ht="12">
      <c r="T8823" s="4"/>
      <c r="U8823" s="4"/>
    </row>
    <row r="8824" spans="20:21" ht="12">
      <c r="T8824" s="4"/>
      <c r="U8824" s="4"/>
    </row>
    <row r="8825" spans="20:21" ht="12">
      <c r="T8825" s="4"/>
      <c r="U8825" s="4"/>
    </row>
    <row r="8826" spans="20:21" ht="12">
      <c r="T8826" s="4"/>
      <c r="U8826" s="4"/>
    </row>
    <row r="8827" spans="20:21" ht="12">
      <c r="T8827" s="4"/>
      <c r="U8827" s="4"/>
    </row>
    <row r="8828" spans="20:21" ht="12">
      <c r="T8828" s="4"/>
      <c r="U8828" s="4"/>
    </row>
    <row r="8829" spans="20:21" ht="12">
      <c r="T8829" s="4"/>
      <c r="U8829" s="4"/>
    </row>
    <row r="8830" spans="20:21" ht="12">
      <c r="T8830" s="4"/>
      <c r="U8830" s="4"/>
    </row>
    <row r="8831" spans="20:21" ht="12">
      <c r="T8831" s="4"/>
      <c r="U8831" s="4"/>
    </row>
    <row r="8832" spans="20:21" ht="12">
      <c r="T8832" s="4"/>
      <c r="U8832" s="4"/>
    </row>
    <row r="8833" spans="20:21" ht="12">
      <c r="T8833" s="4"/>
      <c r="U8833" s="4"/>
    </row>
    <row r="8834" spans="20:21" ht="12">
      <c r="T8834" s="4"/>
      <c r="U8834" s="4"/>
    </row>
    <row r="8835" spans="20:21" ht="12">
      <c r="T8835" s="4"/>
      <c r="U8835" s="4"/>
    </row>
    <row r="8836" spans="20:21" ht="12">
      <c r="T8836" s="4"/>
      <c r="U8836" s="4"/>
    </row>
    <row r="8837" spans="20:21" ht="12">
      <c r="T8837" s="4"/>
      <c r="U8837" s="4"/>
    </row>
    <row r="8838" spans="20:21" ht="12">
      <c r="T8838" s="4"/>
      <c r="U8838" s="4"/>
    </row>
    <row r="8839" spans="20:21" ht="12">
      <c r="T8839" s="4"/>
      <c r="U8839" s="4"/>
    </row>
    <row r="8840" spans="20:21" ht="12">
      <c r="T8840" s="4"/>
      <c r="U8840" s="4"/>
    </row>
    <row r="8841" spans="20:21" ht="12">
      <c r="T8841" s="4"/>
      <c r="U8841" s="4"/>
    </row>
    <row r="8842" spans="20:21" ht="12">
      <c r="T8842" s="4"/>
      <c r="U8842" s="4"/>
    </row>
    <row r="8843" spans="20:21" ht="12">
      <c r="T8843" s="4"/>
      <c r="U8843" s="4"/>
    </row>
    <row r="8844" spans="20:21" ht="12">
      <c r="T8844" s="4"/>
      <c r="U8844" s="4"/>
    </row>
    <row r="8845" spans="20:21" ht="12">
      <c r="T8845" s="4"/>
      <c r="U8845" s="4"/>
    </row>
    <row r="8846" spans="20:21" ht="12">
      <c r="T8846" s="4"/>
      <c r="U8846" s="4"/>
    </row>
    <row r="8847" spans="20:21" ht="12">
      <c r="T8847" s="4"/>
      <c r="U8847" s="4"/>
    </row>
    <row r="8848" spans="20:21" ht="12">
      <c r="T8848" s="4"/>
      <c r="U8848" s="4"/>
    </row>
    <row r="8849" spans="20:21" ht="12">
      <c r="T8849" s="4"/>
      <c r="U8849" s="4"/>
    </row>
    <row r="8850" spans="20:21" ht="12">
      <c r="T8850" s="4"/>
      <c r="U8850" s="4"/>
    </row>
    <row r="8851" spans="20:21" ht="12">
      <c r="T8851" s="4"/>
      <c r="U8851" s="4"/>
    </row>
    <row r="8852" spans="20:21" ht="12">
      <c r="T8852" s="4"/>
      <c r="U8852" s="4"/>
    </row>
    <row r="8853" spans="20:21" ht="12">
      <c r="T8853" s="4"/>
      <c r="U8853" s="4"/>
    </row>
    <row r="8854" spans="20:21" ht="12">
      <c r="T8854" s="4"/>
      <c r="U8854" s="4"/>
    </row>
    <row r="8855" spans="20:21" ht="12">
      <c r="T8855" s="4"/>
      <c r="U8855" s="4"/>
    </row>
    <row r="8856" spans="20:21" ht="12">
      <c r="T8856" s="4"/>
      <c r="U8856" s="4"/>
    </row>
    <row r="8857" spans="20:21" ht="12">
      <c r="T8857" s="4"/>
      <c r="U8857" s="4"/>
    </row>
    <row r="8858" spans="20:21" ht="12">
      <c r="T8858" s="4"/>
      <c r="U8858" s="4"/>
    </row>
    <row r="8859" spans="20:21" ht="12">
      <c r="T8859" s="4"/>
      <c r="U8859" s="4"/>
    </row>
    <row r="8860" spans="20:21" ht="12">
      <c r="T8860" s="4"/>
      <c r="U8860" s="4"/>
    </row>
    <row r="8861" spans="20:21" ht="12">
      <c r="T8861" s="4"/>
      <c r="U8861" s="4"/>
    </row>
    <row r="8862" spans="20:21" ht="12">
      <c r="T8862" s="4"/>
      <c r="U8862" s="4"/>
    </row>
    <row r="8863" spans="20:21" ht="12">
      <c r="T8863" s="4"/>
      <c r="U8863" s="4"/>
    </row>
    <row r="8864" spans="20:21" ht="12">
      <c r="T8864" s="4"/>
      <c r="U8864" s="4"/>
    </row>
    <row r="8865" spans="20:21" ht="12">
      <c r="T8865" s="4"/>
      <c r="U8865" s="4"/>
    </row>
    <row r="8866" spans="20:21" ht="12">
      <c r="T8866" s="4"/>
      <c r="U8866" s="4"/>
    </row>
    <row r="8867" spans="20:21" ht="12">
      <c r="T8867" s="4"/>
      <c r="U8867" s="4"/>
    </row>
    <row r="8868" spans="20:21" ht="12">
      <c r="T8868" s="4"/>
      <c r="U8868" s="4"/>
    </row>
    <row r="8869" spans="20:21" ht="12">
      <c r="T8869" s="4"/>
      <c r="U8869" s="4"/>
    </row>
    <row r="8870" spans="20:21" ht="12">
      <c r="T8870" s="4"/>
      <c r="U8870" s="4"/>
    </row>
    <row r="8871" spans="20:21" ht="12">
      <c r="T8871" s="4"/>
      <c r="U8871" s="4"/>
    </row>
    <row r="8872" spans="20:21" ht="12">
      <c r="T8872" s="4"/>
      <c r="U8872" s="4"/>
    </row>
    <row r="8873" spans="20:21" ht="12">
      <c r="T8873" s="4"/>
      <c r="U8873" s="4"/>
    </row>
    <row r="8874" spans="20:21" ht="12">
      <c r="T8874" s="4"/>
      <c r="U8874" s="4"/>
    </row>
    <row r="8875" spans="20:21" ht="12">
      <c r="T8875" s="4"/>
      <c r="U8875" s="4"/>
    </row>
    <row r="8876" spans="20:21" ht="12">
      <c r="T8876" s="4"/>
      <c r="U8876" s="4"/>
    </row>
    <row r="8877" spans="20:21" ht="12">
      <c r="T8877" s="4"/>
      <c r="U8877" s="4"/>
    </row>
    <row r="8878" spans="20:21" ht="12">
      <c r="T8878" s="4"/>
      <c r="U8878" s="4"/>
    </row>
    <row r="8879" spans="20:21" ht="12">
      <c r="T8879" s="4"/>
      <c r="U8879" s="4"/>
    </row>
    <row r="8880" spans="20:21" ht="12">
      <c r="T8880" s="4"/>
      <c r="U8880" s="4"/>
    </row>
    <row r="8881" spans="20:21" ht="12">
      <c r="T8881" s="4"/>
      <c r="U8881" s="4"/>
    </row>
    <row r="8882" spans="20:21" ht="12">
      <c r="T8882" s="4"/>
      <c r="U8882" s="4"/>
    </row>
    <row r="8883" spans="20:21" ht="12">
      <c r="T8883" s="4"/>
      <c r="U8883" s="4"/>
    </row>
    <row r="8884" spans="20:21" ht="12">
      <c r="T8884" s="4"/>
      <c r="U8884" s="4"/>
    </row>
    <row r="8885" spans="20:21" ht="12">
      <c r="T8885" s="4"/>
      <c r="U8885" s="4"/>
    </row>
    <row r="8886" spans="20:21" ht="12">
      <c r="T8886" s="4"/>
      <c r="U8886" s="4"/>
    </row>
    <row r="8887" spans="20:21" ht="12">
      <c r="T8887" s="4"/>
      <c r="U8887" s="4"/>
    </row>
    <row r="8888" spans="20:21" ht="12">
      <c r="T8888" s="4"/>
      <c r="U8888" s="4"/>
    </row>
    <row r="8889" spans="20:21" ht="12">
      <c r="T8889" s="4"/>
      <c r="U8889" s="4"/>
    </row>
    <row r="8890" spans="20:21" ht="12">
      <c r="T8890" s="4"/>
      <c r="U8890" s="4"/>
    </row>
    <row r="8891" spans="20:21" ht="12">
      <c r="T8891" s="4"/>
      <c r="U8891" s="4"/>
    </row>
    <row r="8892" spans="20:21" ht="12">
      <c r="T8892" s="4"/>
      <c r="U8892" s="4"/>
    </row>
    <row r="8893" spans="20:21" ht="12">
      <c r="T8893" s="4"/>
      <c r="U8893" s="4"/>
    </row>
    <row r="8894" spans="20:21" ht="12">
      <c r="T8894" s="4"/>
      <c r="U8894" s="4"/>
    </row>
    <row r="8895" spans="20:21" ht="12">
      <c r="T8895" s="4"/>
      <c r="U8895" s="4"/>
    </row>
    <row r="8896" spans="20:21" ht="12">
      <c r="T8896" s="4"/>
      <c r="U8896" s="4"/>
    </row>
    <row r="8897" spans="20:21" ht="12">
      <c r="T8897" s="4"/>
      <c r="U8897" s="4"/>
    </row>
    <row r="8898" spans="20:21" ht="12">
      <c r="T8898" s="4"/>
      <c r="U8898" s="4"/>
    </row>
    <row r="8899" spans="20:21" ht="12">
      <c r="T8899" s="4"/>
      <c r="U8899" s="4"/>
    </row>
    <row r="8900" spans="20:21" ht="12">
      <c r="T8900" s="4"/>
      <c r="U8900" s="4"/>
    </row>
    <row r="8901" spans="20:21" ht="12">
      <c r="T8901" s="4"/>
      <c r="U8901" s="4"/>
    </row>
    <row r="8902" spans="20:21" ht="12">
      <c r="T8902" s="4"/>
      <c r="U8902" s="4"/>
    </row>
    <row r="8903" spans="20:21" ht="12">
      <c r="T8903" s="4"/>
      <c r="U8903" s="4"/>
    </row>
    <row r="8904" spans="20:21" ht="12">
      <c r="T8904" s="4"/>
      <c r="U8904" s="4"/>
    </row>
    <row r="8905" spans="20:21" ht="12">
      <c r="T8905" s="4"/>
      <c r="U8905" s="4"/>
    </row>
    <row r="8906" spans="20:21" ht="12">
      <c r="T8906" s="4"/>
      <c r="U8906" s="4"/>
    </row>
    <row r="8907" spans="20:21" ht="12">
      <c r="T8907" s="4"/>
      <c r="U8907" s="4"/>
    </row>
    <row r="8908" spans="20:21" ht="12">
      <c r="T8908" s="4"/>
      <c r="U8908" s="4"/>
    </row>
    <row r="8909" spans="20:21" ht="12">
      <c r="T8909" s="4"/>
      <c r="U8909" s="4"/>
    </row>
    <row r="8910" spans="20:21" ht="12">
      <c r="T8910" s="4"/>
      <c r="U8910" s="4"/>
    </row>
    <row r="8911" spans="20:21" ht="12">
      <c r="T8911" s="4"/>
      <c r="U8911" s="4"/>
    </row>
    <row r="8912" spans="20:21" ht="12">
      <c r="T8912" s="4"/>
      <c r="U8912" s="4"/>
    </row>
    <row r="8913" spans="20:21" ht="12">
      <c r="T8913" s="4"/>
      <c r="U8913" s="4"/>
    </row>
    <row r="8914" spans="20:21" ht="12">
      <c r="T8914" s="4"/>
      <c r="U8914" s="4"/>
    </row>
    <row r="8915" spans="20:21" ht="12">
      <c r="T8915" s="4"/>
      <c r="U8915" s="4"/>
    </row>
    <row r="8916" spans="20:21" ht="12">
      <c r="T8916" s="4"/>
      <c r="U8916" s="4"/>
    </row>
    <row r="8917" spans="20:21" ht="12">
      <c r="T8917" s="4"/>
      <c r="U8917" s="4"/>
    </row>
    <row r="8918" spans="20:21" ht="12">
      <c r="T8918" s="4"/>
      <c r="U8918" s="4"/>
    </row>
    <row r="8919" spans="20:21" ht="12">
      <c r="T8919" s="4"/>
      <c r="U8919" s="4"/>
    </row>
    <row r="8920" spans="20:21" ht="12">
      <c r="T8920" s="4"/>
      <c r="U8920" s="4"/>
    </row>
    <row r="8921" spans="20:21" ht="12">
      <c r="T8921" s="4"/>
      <c r="U8921" s="4"/>
    </row>
    <row r="8922" spans="20:21" ht="12">
      <c r="T8922" s="4"/>
      <c r="U8922" s="4"/>
    </row>
    <row r="8923" spans="20:21" ht="12">
      <c r="T8923" s="4"/>
      <c r="U8923" s="4"/>
    </row>
    <row r="8924" spans="20:21" ht="12">
      <c r="T8924" s="4"/>
      <c r="U8924" s="4"/>
    </row>
    <row r="8925" spans="20:21" ht="12">
      <c r="T8925" s="4"/>
      <c r="U8925" s="4"/>
    </row>
    <row r="8926" spans="20:21" ht="12">
      <c r="T8926" s="4"/>
      <c r="U8926" s="4"/>
    </row>
    <row r="8927" spans="20:21" ht="12">
      <c r="T8927" s="4"/>
      <c r="U8927" s="4"/>
    </row>
    <row r="8928" spans="20:21" ht="12">
      <c r="T8928" s="4"/>
      <c r="U8928" s="4"/>
    </row>
    <row r="8929" spans="20:21" ht="12">
      <c r="T8929" s="4"/>
      <c r="U8929" s="4"/>
    </row>
    <row r="8930" spans="20:21" ht="12">
      <c r="T8930" s="4"/>
      <c r="U8930" s="4"/>
    </row>
    <row r="8931" spans="20:21" ht="12">
      <c r="T8931" s="4"/>
      <c r="U8931" s="4"/>
    </row>
    <row r="8932" spans="20:21" ht="12">
      <c r="T8932" s="4"/>
      <c r="U8932" s="4"/>
    </row>
    <row r="8933" spans="20:21" ht="12">
      <c r="T8933" s="4"/>
      <c r="U8933" s="4"/>
    </row>
    <row r="8934" spans="20:21" ht="12">
      <c r="T8934" s="4"/>
      <c r="U8934" s="4"/>
    </row>
    <row r="8935" spans="20:21" ht="12">
      <c r="T8935" s="4"/>
      <c r="U8935" s="4"/>
    </row>
    <row r="8936" spans="20:21" ht="12">
      <c r="T8936" s="4"/>
      <c r="U8936" s="4"/>
    </row>
    <row r="8937" spans="20:21" ht="12">
      <c r="T8937" s="4"/>
      <c r="U8937" s="4"/>
    </row>
    <row r="8938" spans="20:21" ht="12">
      <c r="T8938" s="4"/>
      <c r="U8938" s="4"/>
    </row>
    <row r="8939" spans="20:21" ht="12">
      <c r="T8939" s="4"/>
      <c r="U8939" s="4"/>
    </row>
    <row r="8940" spans="20:21" ht="12">
      <c r="T8940" s="4"/>
      <c r="U8940" s="4"/>
    </row>
    <row r="8941" spans="20:21" ht="12">
      <c r="T8941" s="4"/>
      <c r="U8941" s="4"/>
    </row>
    <row r="8942" spans="20:21" ht="12">
      <c r="T8942" s="4"/>
      <c r="U8942" s="4"/>
    </row>
    <row r="8943" spans="20:21" ht="12">
      <c r="T8943" s="4"/>
      <c r="U8943" s="4"/>
    </row>
    <row r="8944" spans="20:21" ht="12">
      <c r="T8944" s="4"/>
      <c r="U8944" s="4"/>
    </row>
    <row r="8945" spans="20:21" ht="12">
      <c r="T8945" s="4"/>
      <c r="U8945" s="4"/>
    </row>
    <row r="8946" spans="20:21" ht="12">
      <c r="T8946" s="4"/>
      <c r="U8946" s="4"/>
    </row>
    <row r="8947" spans="20:21" ht="12">
      <c r="T8947" s="4"/>
      <c r="U8947" s="4"/>
    </row>
    <row r="8948" spans="20:21" ht="12">
      <c r="T8948" s="4"/>
      <c r="U8948" s="4"/>
    </row>
    <row r="8949" spans="20:21" ht="12">
      <c r="T8949" s="4"/>
      <c r="U8949" s="4"/>
    </row>
    <row r="8950" spans="20:21" ht="12">
      <c r="T8950" s="4"/>
      <c r="U8950" s="4"/>
    </row>
    <row r="8951" spans="20:21" ht="12">
      <c r="T8951" s="4"/>
      <c r="U8951" s="4"/>
    </row>
    <row r="8952" spans="20:21" ht="12">
      <c r="T8952" s="4"/>
      <c r="U8952" s="4"/>
    </row>
    <row r="8953" spans="20:21" ht="12">
      <c r="T8953" s="4"/>
      <c r="U8953" s="4"/>
    </row>
    <row r="8954" spans="20:21" ht="12">
      <c r="T8954" s="4"/>
      <c r="U8954" s="4"/>
    </row>
    <row r="8955" spans="20:21" ht="12">
      <c r="T8955" s="4"/>
      <c r="U8955" s="4"/>
    </row>
    <row r="8956" spans="20:21" ht="12">
      <c r="T8956" s="4"/>
      <c r="U8956" s="4"/>
    </row>
    <row r="8957" spans="20:21" ht="12">
      <c r="T8957" s="4"/>
      <c r="U8957" s="4"/>
    </row>
    <row r="8958" spans="20:21" ht="12">
      <c r="T8958" s="4"/>
      <c r="U8958" s="4"/>
    </row>
    <row r="8959" spans="20:21" ht="12">
      <c r="T8959" s="4"/>
      <c r="U8959" s="4"/>
    </row>
    <row r="8960" spans="20:21" ht="12">
      <c r="T8960" s="4"/>
      <c r="U8960" s="4"/>
    </row>
    <row r="8961" spans="20:21" ht="12">
      <c r="T8961" s="4"/>
      <c r="U8961" s="4"/>
    </row>
    <row r="8962" spans="20:21" ht="12">
      <c r="T8962" s="4"/>
      <c r="U8962" s="4"/>
    </row>
    <row r="8963" spans="20:21" ht="12">
      <c r="T8963" s="4"/>
      <c r="U8963" s="4"/>
    </row>
    <row r="8964" spans="20:21" ht="12">
      <c r="T8964" s="4"/>
      <c r="U8964" s="4"/>
    </row>
    <row r="8965" spans="20:21" ht="12">
      <c r="T8965" s="4"/>
      <c r="U8965" s="4"/>
    </row>
    <row r="8966" spans="20:21" ht="12">
      <c r="T8966" s="4"/>
      <c r="U8966" s="4"/>
    </row>
    <row r="8967" spans="20:21" ht="12">
      <c r="T8967" s="4"/>
      <c r="U8967" s="4"/>
    </row>
    <row r="8968" spans="20:21" ht="12">
      <c r="T8968" s="4"/>
      <c r="U8968" s="4"/>
    </row>
    <row r="8969" spans="20:21" ht="12">
      <c r="T8969" s="4"/>
      <c r="U8969" s="4"/>
    </row>
    <row r="8970" spans="20:21" ht="12">
      <c r="T8970" s="4"/>
      <c r="U8970" s="4"/>
    </row>
    <row r="8971" spans="20:21" ht="12">
      <c r="T8971" s="4"/>
      <c r="U8971" s="4"/>
    </row>
    <row r="8972" spans="20:21" ht="12">
      <c r="T8972" s="4"/>
      <c r="U8972" s="4"/>
    </row>
    <row r="8973" spans="20:21" ht="12">
      <c r="T8973" s="4"/>
      <c r="U8973" s="4"/>
    </row>
    <row r="8974" spans="20:21" ht="12">
      <c r="T8974" s="4"/>
      <c r="U8974" s="4"/>
    </row>
    <row r="8975" spans="20:21" ht="12">
      <c r="T8975" s="4"/>
      <c r="U8975" s="4"/>
    </row>
    <row r="8976" spans="20:21" ht="12">
      <c r="T8976" s="4"/>
      <c r="U8976" s="4"/>
    </row>
    <row r="8977" spans="20:21" ht="12">
      <c r="T8977" s="4"/>
      <c r="U8977" s="4"/>
    </row>
    <row r="8978" spans="20:21" ht="12">
      <c r="T8978" s="4"/>
      <c r="U8978" s="4"/>
    </row>
    <row r="8979" spans="20:21" ht="12">
      <c r="T8979" s="4"/>
      <c r="U8979" s="4"/>
    </row>
    <row r="8980" spans="20:21" ht="12">
      <c r="T8980" s="4"/>
      <c r="U8980" s="4"/>
    </row>
    <row r="8981" spans="20:21" ht="12">
      <c r="T8981" s="4"/>
      <c r="U8981" s="4"/>
    </row>
    <row r="8982" spans="20:21" ht="12">
      <c r="T8982" s="4"/>
      <c r="U8982" s="4"/>
    </row>
    <row r="8983" spans="20:21" ht="12">
      <c r="T8983" s="4"/>
      <c r="U8983" s="4"/>
    </row>
    <row r="8984" spans="20:21" ht="12">
      <c r="T8984" s="4"/>
      <c r="U8984" s="4"/>
    </row>
    <row r="8985" spans="20:21" ht="12">
      <c r="T8985" s="4"/>
      <c r="U8985" s="4"/>
    </row>
    <row r="8986" spans="20:21" ht="12">
      <c r="T8986" s="4"/>
      <c r="U8986" s="4"/>
    </row>
    <row r="8987" spans="20:21" ht="12">
      <c r="T8987" s="4"/>
      <c r="U8987" s="4"/>
    </row>
    <row r="8988" spans="20:21" ht="12">
      <c r="T8988" s="4"/>
      <c r="U8988" s="4"/>
    </row>
    <row r="8989" spans="20:21" ht="12">
      <c r="T8989" s="4"/>
      <c r="U8989" s="4"/>
    </row>
    <row r="8990" spans="20:21" ht="12">
      <c r="T8990" s="4"/>
      <c r="U8990" s="4"/>
    </row>
    <row r="8991" spans="20:21" ht="12">
      <c r="T8991" s="4"/>
      <c r="U8991" s="4"/>
    </row>
    <row r="8992" spans="20:21" ht="12">
      <c r="T8992" s="4"/>
      <c r="U8992" s="4"/>
    </row>
    <row r="8993" spans="20:21" ht="12">
      <c r="T8993" s="4"/>
      <c r="U8993" s="4"/>
    </row>
    <row r="8994" spans="20:21" ht="12">
      <c r="T8994" s="4"/>
      <c r="U8994" s="4"/>
    </row>
    <row r="8995" spans="20:21" ht="12">
      <c r="T8995" s="4"/>
      <c r="U8995" s="4"/>
    </row>
    <row r="8996" spans="20:21" ht="12">
      <c r="T8996" s="4"/>
      <c r="U8996" s="4"/>
    </row>
    <row r="8997" spans="20:21" ht="12">
      <c r="T8997" s="4"/>
      <c r="U8997" s="4"/>
    </row>
    <row r="8998" spans="20:21" ht="12">
      <c r="T8998" s="4"/>
      <c r="U8998" s="4"/>
    </row>
    <row r="8999" spans="20:21" ht="12">
      <c r="T8999" s="4"/>
      <c r="U8999" s="4"/>
    </row>
    <row r="9000" spans="20:21" ht="12">
      <c r="T9000" s="4"/>
      <c r="U9000" s="4"/>
    </row>
    <row r="9001" spans="20:21" ht="12">
      <c r="T9001" s="4"/>
      <c r="U9001" s="4"/>
    </row>
    <row r="9002" spans="20:21" ht="12">
      <c r="T9002" s="4"/>
      <c r="U9002" s="4"/>
    </row>
    <row r="9003" spans="20:21" ht="12">
      <c r="T9003" s="4"/>
      <c r="U9003" s="4"/>
    </row>
    <row r="9004" spans="20:21" ht="12">
      <c r="T9004" s="4"/>
      <c r="U9004" s="4"/>
    </row>
    <row r="9005" spans="20:21" ht="12">
      <c r="T9005" s="4"/>
      <c r="U9005" s="4"/>
    </row>
    <row r="9006" spans="20:21" ht="12">
      <c r="T9006" s="4"/>
      <c r="U9006" s="4"/>
    </row>
    <row r="9007" spans="20:21" ht="12">
      <c r="T9007" s="4"/>
      <c r="U9007" s="4"/>
    </row>
    <row r="9008" spans="20:21" ht="12">
      <c r="T9008" s="4"/>
      <c r="U9008" s="4"/>
    </row>
    <row r="9009" spans="20:21" ht="12">
      <c r="T9009" s="4"/>
      <c r="U9009" s="4"/>
    </row>
    <row r="9010" spans="20:21" ht="12">
      <c r="T9010" s="4"/>
      <c r="U9010" s="4"/>
    </row>
    <row r="9011" spans="20:21" ht="12">
      <c r="T9011" s="4"/>
      <c r="U9011" s="4"/>
    </row>
    <row r="9012" spans="20:21" ht="12">
      <c r="T9012" s="4"/>
      <c r="U9012" s="4"/>
    </row>
    <row r="9013" spans="20:21" ht="12">
      <c r="T9013" s="4"/>
      <c r="U9013" s="4"/>
    </row>
    <row r="9014" spans="20:21" ht="12">
      <c r="T9014" s="4"/>
      <c r="U9014" s="4"/>
    </row>
    <row r="9015" spans="20:21" ht="12">
      <c r="T9015" s="4"/>
      <c r="U9015" s="4"/>
    </row>
    <row r="9016" spans="20:21" ht="12">
      <c r="T9016" s="4"/>
      <c r="U9016" s="4"/>
    </row>
    <row r="9017" spans="20:21" ht="12">
      <c r="T9017" s="4"/>
      <c r="U9017" s="4"/>
    </row>
    <row r="9018" spans="20:21" ht="12">
      <c r="T9018" s="4"/>
      <c r="U9018" s="4"/>
    </row>
    <row r="9019" spans="20:21" ht="12">
      <c r="T9019" s="4"/>
      <c r="U9019" s="4"/>
    </row>
    <row r="9020" spans="20:21" ht="12">
      <c r="T9020" s="4"/>
      <c r="U9020" s="4"/>
    </row>
    <row r="9021" spans="20:21" ht="12">
      <c r="T9021" s="4"/>
      <c r="U9021" s="4"/>
    </row>
    <row r="9022" spans="20:21" ht="12">
      <c r="T9022" s="4"/>
      <c r="U9022" s="4"/>
    </row>
    <row r="9023" spans="20:21" ht="12">
      <c r="T9023" s="4"/>
      <c r="U9023" s="4"/>
    </row>
    <row r="9024" spans="20:21" ht="12">
      <c r="T9024" s="4"/>
      <c r="U9024" s="4"/>
    </row>
    <row r="9025" spans="20:21" ht="12">
      <c r="T9025" s="4"/>
      <c r="U9025" s="4"/>
    </row>
    <row r="9026" spans="20:21" ht="12">
      <c r="T9026" s="4"/>
      <c r="U9026" s="4"/>
    </row>
    <row r="9027" spans="20:21" ht="12">
      <c r="T9027" s="4"/>
      <c r="U9027" s="4"/>
    </row>
    <row r="9028" spans="20:21" ht="12">
      <c r="T9028" s="4"/>
      <c r="U9028" s="4"/>
    </row>
    <row r="9029" spans="20:21" ht="12">
      <c r="T9029" s="4"/>
      <c r="U9029" s="4"/>
    </row>
    <row r="9030" spans="20:21" ht="12">
      <c r="T9030" s="4"/>
      <c r="U9030" s="4"/>
    </row>
    <row r="9031" spans="20:21" ht="12">
      <c r="T9031" s="4"/>
      <c r="U9031" s="4"/>
    </row>
    <row r="9032" spans="20:21" ht="12">
      <c r="T9032" s="4"/>
      <c r="U9032" s="4"/>
    </row>
    <row r="9033" spans="20:21" ht="12">
      <c r="T9033" s="4"/>
      <c r="U9033" s="4"/>
    </row>
    <row r="9034" spans="20:21" ht="12">
      <c r="T9034" s="4"/>
      <c r="U9034" s="4"/>
    </row>
    <row r="9035" spans="20:21" ht="12">
      <c r="T9035" s="4"/>
      <c r="U9035" s="4"/>
    </row>
    <row r="9036" spans="20:21" ht="12">
      <c r="T9036" s="4"/>
      <c r="U9036" s="4"/>
    </row>
    <row r="9037" spans="20:21" ht="12">
      <c r="T9037" s="4"/>
      <c r="U9037" s="4"/>
    </row>
    <row r="9038" spans="20:21" ht="12">
      <c r="T9038" s="4"/>
      <c r="U9038" s="4"/>
    </row>
    <row r="9039" spans="20:21" ht="12">
      <c r="T9039" s="4"/>
      <c r="U9039" s="4"/>
    </row>
    <row r="9040" spans="20:21" ht="12">
      <c r="T9040" s="4"/>
      <c r="U9040" s="4"/>
    </row>
    <row r="9041" spans="20:21" ht="12">
      <c r="T9041" s="4"/>
      <c r="U9041" s="4"/>
    </row>
    <row r="9042" spans="20:21" ht="12">
      <c r="T9042" s="4"/>
      <c r="U9042" s="4"/>
    </row>
    <row r="9043" spans="20:21" ht="12">
      <c r="T9043" s="4"/>
      <c r="U9043" s="4"/>
    </row>
    <row r="9044" spans="20:21" ht="12">
      <c r="T9044" s="4"/>
      <c r="U9044" s="4"/>
    </row>
    <row r="9045" spans="20:21" ht="12">
      <c r="T9045" s="4"/>
      <c r="U9045" s="4"/>
    </row>
    <row r="9046" spans="20:21" ht="12">
      <c r="T9046" s="4"/>
      <c r="U9046" s="4"/>
    </row>
    <row r="9047" spans="20:21" ht="12">
      <c r="T9047" s="4"/>
      <c r="U9047" s="4"/>
    </row>
  </sheetData>
  <sheetProtection/>
  <mergeCells count="5">
    <mergeCell ref="AY4:BJ4"/>
    <mergeCell ref="C4:N4"/>
    <mergeCell ref="O4:Z4"/>
    <mergeCell ref="AA4:AL4"/>
    <mergeCell ref="AM4:AX4"/>
  </mergeCells>
  <printOptions gridLines="1" horizontalCentered="1"/>
  <pageMargins left="0.5905511811023623" right="0.5905511811023623" top="1.220472440944882" bottom="0.7874015748031497" header="0.7874015748031497" footer="0.3937007874015748"/>
  <pageSetup fitToHeight="1" fitToWidth="1" horizontalDpi="600" verticalDpi="600" orientation="landscape" paperSize="9"/>
  <colBreaks count="4" manualBreakCount="4">
    <brk id="14" max="49" man="1"/>
    <brk id="26" max="49" man="1"/>
    <brk id="38" max="49" man="1"/>
    <brk id="50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37"/>
  <sheetViews>
    <sheetView showGridLines="0" zoomScaleSheetLayoutView="100" zoomScalePageLayoutView="0" workbookViewId="0" topLeftCell="A1">
      <selection activeCell="C25" sqref="C25"/>
    </sheetView>
  </sheetViews>
  <sheetFormatPr defaultColWidth="11.421875" defaultRowHeight="12.75"/>
  <cols>
    <col min="1" max="1" width="5.140625" style="17" customWidth="1"/>
    <col min="2" max="2" width="32.8515625" style="17" bestFit="1" customWidth="1"/>
    <col min="3" max="7" width="13.8515625" style="17" customWidth="1"/>
    <col min="8" max="16384" width="11.421875" style="17" customWidth="1"/>
  </cols>
  <sheetData>
    <row r="1" spans="2:22" ht="12.75">
      <c r="B1" s="96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2:51" ht="12.75">
      <c r="B2" s="62" t="s">
        <v>57</v>
      </c>
      <c r="C2" s="105"/>
      <c r="D2" s="10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</row>
    <row r="3" spans="2:51" ht="12.75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</row>
    <row r="4" spans="2:51" ht="12">
      <c r="B4" s="460" t="s">
        <v>0</v>
      </c>
      <c r="C4" s="462" t="s">
        <v>1</v>
      </c>
      <c r="D4" s="466" t="s">
        <v>2</v>
      </c>
      <c r="E4" s="466" t="s">
        <v>3</v>
      </c>
      <c r="F4" s="466" t="s">
        <v>4</v>
      </c>
      <c r="G4" s="464" t="s">
        <v>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</row>
    <row r="5" spans="2:51" ht="12.75" thickBot="1">
      <c r="B5" s="461"/>
      <c r="C5" s="463"/>
      <c r="D5" s="467"/>
      <c r="E5" s="467"/>
      <c r="F5" s="467"/>
      <c r="G5" s="465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</row>
    <row r="6" spans="2:51" ht="13.5" thickBot="1">
      <c r="B6" s="209" t="s">
        <v>58</v>
      </c>
      <c r="C6" s="137"/>
      <c r="D6" s="138"/>
      <c r="E6" s="138"/>
      <c r="F6" s="138"/>
      <c r="G6" s="144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</row>
    <row r="7" spans="2:51" ht="12.75" thickBot="1">
      <c r="B7" s="445" t="s">
        <v>59</v>
      </c>
      <c r="C7" s="137">
        <f>SUM('Liquiditäts-Detailplan'!C$7:N$7)</f>
        <v>0</v>
      </c>
      <c r="D7" s="138">
        <f>SUM('Liquiditäts-Detailplan'!O7:Z7)</f>
        <v>0</v>
      </c>
      <c r="E7" s="138">
        <f>SUM('Liquiditäts-Detailplan'!AA7:AL7)</f>
        <v>0</v>
      </c>
      <c r="F7" s="138">
        <f>SUM('Liquiditäts-Detailplan'!AM7:AX7)</f>
        <v>0</v>
      </c>
      <c r="G7" s="139">
        <f>SUM('Liquiditäts-Detailplan'!AY7:BJ7)</f>
        <v>0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</row>
    <row r="8" spans="2:51" ht="12.75" thickBot="1">
      <c r="B8" s="445" t="s">
        <v>60</v>
      </c>
      <c r="C8" s="137">
        <f>SUM('Liquiditäts-Detailplan'!C11:N11)</f>
        <v>0</v>
      </c>
      <c r="D8" s="138">
        <f>SUM('Liquiditäts-Detailplan'!O11:Z11)</f>
        <v>0</v>
      </c>
      <c r="E8" s="138">
        <f>SUM('Liquiditäts-Detailplan'!AA11:AL11)</f>
        <v>0</v>
      </c>
      <c r="F8" s="138">
        <f>SUM('Liquiditäts-Detailplan'!AM11:AX11)</f>
        <v>0</v>
      </c>
      <c r="G8" s="139">
        <f>SUM('Liquiditäts-Detailplan'!AY11:BJ11)</f>
        <v>0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</row>
    <row r="9" spans="2:51" ht="13.5" thickBot="1">
      <c r="B9" s="209" t="s">
        <v>61</v>
      </c>
      <c r="C9" s="137"/>
      <c r="D9" s="138"/>
      <c r="E9" s="138"/>
      <c r="F9" s="138"/>
      <c r="G9" s="13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</row>
    <row r="10" spans="2:51" ht="12.75" thickBot="1">
      <c r="B10" s="445" t="s">
        <v>62</v>
      </c>
      <c r="C10" s="137">
        <f>SUM('Liquiditäts-Detailplan'!C16:N16)</f>
        <v>0</v>
      </c>
      <c r="D10" s="138">
        <f>SUM('Liquiditäts-Detailplan'!O16:Z16)</f>
        <v>0</v>
      </c>
      <c r="E10" s="138">
        <f>SUM('Liquiditäts-Detailplan'!AA16:AL16)</f>
        <v>0</v>
      </c>
      <c r="F10" s="138">
        <f>SUM('Liquiditäts-Detailplan'!AM16:AX16)</f>
        <v>0</v>
      </c>
      <c r="G10" s="139">
        <f>SUM('Liquiditäts-Detailplan'!AY16:BJ16)</f>
        <v>0</v>
      </c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</row>
    <row r="11" spans="2:51" ht="12.75" thickBot="1">
      <c r="B11" s="445" t="s">
        <v>63</v>
      </c>
      <c r="C11" s="137">
        <f>SUM('Liquiditäts-Detailplan'!C19:N19)</f>
        <v>0</v>
      </c>
      <c r="D11" s="138">
        <f>SUM('Liquiditäts-Detailplan'!O19:Z19)</f>
        <v>0</v>
      </c>
      <c r="E11" s="138">
        <f>SUM('Liquiditäts-Detailplan'!AA19:AL19)</f>
        <v>0</v>
      </c>
      <c r="F11" s="138">
        <f>SUM('Liquiditäts-Detailplan'!AM19:AX19)</f>
        <v>0</v>
      </c>
      <c r="G11" s="139">
        <f>SUM('Liquiditäts-Detailplan'!AY19:BJ19)</f>
        <v>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</row>
    <row r="12" spans="2:51" ht="12.75" thickBot="1">
      <c r="B12" s="445" t="s">
        <v>65</v>
      </c>
      <c r="C12" s="137">
        <f>SUM('Liquiditäts-Detailplan'!C22:N22)</f>
        <v>0</v>
      </c>
      <c r="D12" s="138">
        <f>SUM('Liquiditäts-Detailplan'!O22:Z22)</f>
        <v>0</v>
      </c>
      <c r="E12" s="138">
        <f>SUM('Liquiditäts-Detailplan'!AA22:AL22)</f>
        <v>0</v>
      </c>
      <c r="F12" s="138">
        <f>SUM('Liquiditäts-Detailplan'!AM22:AX22)</f>
        <v>0</v>
      </c>
      <c r="G12" s="139">
        <f>SUM('Liquiditäts-Detailplan'!AY22:BJ22)</f>
        <v>0</v>
      </c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</row>
    <row r="13" spans="2:51" ht="13.5" thickBot="1">
      <c r="B13" s="210" t="s">
        <v>66</v>
      </c>
      <c r="C13" s="137">
        <f>SUM('Liquiditäts-Detailplan'!C31:N31)</f>
        <v>0</v>
      </c>
      <c r="D13" s="138">
        <f>SUM('Liquiditäts-Detailplan'!O31:Z31)</f>
        <v>0</v>
      </c>
      <c r="E13" s="138">
        <f>SUM('Liquiditäts-Detailplan'!AA31:AL31)</f>
        <v>0</v>
      </c>
      <c r="F13" s="138">
        <f>SUM('Liquiditäts-Detailplan'!AM31:AX31)</f>
        <v>0</v>
      </c>
      <c r="G13" s="139">
        <f>SUM('Liquiditäts-Detailplan'!AY31:BJ31)</f>
        <v>0</v>
      </c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</row>
    <row r="14" spans="2:51" ht="13.5" thickBot="1">
      <c r="B14" s="221" t="s">
        <v>19</v>
      </c>
      <c r="C14" s="222">
        <f>SUM(C7:C8)</f>
        <v>0</v>
      </c>
      <c r="D14" s="223">
        <f>SUM(D7:D8)</f>
        <v>0</v>
      </c>
      <c r="E14" s="223">
        <f>SUM(E7:E8)</f>
        <v>0</v>
      </c>
      <c r="F14" s="223">
        <f>SUM(F7:F8)</f>
        <v>0</v>
      </c>
      <c r="G14" s="224">
        <f>SUM(G7:G8)</f>
        <v>0</v>
      </c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</row>
    <row r="15" spans="2:51" ht="13.5" thickBot="1">
      <c r="B15" s="225" t="s">
        <v>20</v>
      </c>
      <c r="C15" s="226">
        <f>SUM(C10:C13)</f>
        <v>0</v>
      </c>
      <c r="D15" s="223">
        <f>SUM(D10:D13)</f>
        <v>0</v>
      </c>
      <c r="E15" s="223">
        <f>SUM(E10:E13)</f>
        <v>0</v>
      </c>
      <c r="F15" s="223">
        <f>SUM(F10:F13)</f>
        <v>0</v>
      </c>
      <c r="G15" s="224">
        <f>SUM(G10:G13)</f>
        <v>0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</row>
    <row r="16" spans="2:51" ht="12.75" thickBot="1">
      <c r="B16" s="446" t="s">
        <v>86</v>
      </c>
      <c r="C16" s="137">
        <f>SUM('Liquiditäts-Detailplan'!C35:N35)</f>
        <v>0</v>
      </c>
      <c r="D16" s="138">
        <f>SUM('Liquiditäts-Detailplan'!O35:Z35)</f>
        <v>0</v>
      </c>
      <c r="E16" s="138">
        <f>SUM('Liquiditäts-Detailplan'!AA35:AL35)</f>
        <v>0</v>
      </c>
      <c r="F16" s="138">
        <f>SUM('Liquiditäts-Detailplan'!AM35:AX35)</f>
        <v>0</v>
      </c>
      <c r="G16" s="139">
        <f>SUM('Liquiditäts-Detailplan'!AY35:BJ35)</f>
        <v>0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</row>
    <row r="17" spans="2:51" ht="12.75" thickBot="1">
      <c r="B17" s="446" t="s">
        <v>87</v>
      </c>
      <c r="C17" s="137">
        <f>SUM('Liquiditäts-Detailplan'!C36:N36)</f>
        <v>0</v>
      </c>
      <c r="D17" s="138">
        <f>SUM('Liquiditäts-Detailplan'!O36:Z36)</f>
        <v>0</v>
      </c>
      <c r="E17" s="138">
        <f>SUM('Liquiditäts-Detailplan'!AA36:AL36)</f>
        <v>0</v>
      </c>
      <c r="F17" s="138">
        <f>SUM('Liquiditäts-Detailplan'!AM36:AX36)</f>
        <v>0</v>
      </c>
      <c r="G17" s="139">
        <f>SUM('Liquiditäts-Detailplan'!AY36:BJ36)</f>
        <v>0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</row>
    <row r="18" spans="2:51" ht="12.75" thickBot="1">
      <c r="B18" s="446" t="s">
        <v>88</v>
      </c>
      <c r="C18" s="137">
        <f>SUM('Liquiditäts-Detailplan'!C37:N37)</f>
        <v>0</v>
      </c>
      <c r="D18" s="138">
        <f>SUM('Liquiditäts-Detailplan'!O37:Z37)</f>
        <v>0</v>
      </c>
      <c r="E18" s="138">
        <f>SUM('Liquiditäts-Detailplan'!AA37:AL37)</f>
        <v>0</v>
      </c>
      <c r="F18" s="138">
        <f>SUM('Liquiditäts-Detailplan'!AM37:AX37)</f>
        <v>0</v>
      </c>
      <c r="G18" s="139">
        <f>SUM('Liquiditäts-Detailplan'!AY37:BJ37)</f>
        <v>0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</row>
    <row r="19" spans="2:51" ht="13.5" thickBot="1">
      <c r="B19" s="221" t="s">
        <v>19</v>
      </c>
      <c r="C19" s="222">
        <f>C14</f>
        <v>0</v>
      </c>
      <c r="D19" s="222">
        <f>D14</f>
        <v>0</v>
      </c>
      <c r="E19" s="222">
        <f>E14</f>
        <v>0</v>
      </c>
      <c r="F19" s="222">
        <f>F14</f>
        <v>0</v>
      </c>
      <c r="G19" s="224">
        <f>G14</f>
        <v>0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</row>
    <row r="20" spans="2:51" ht="13.5" thickBot="1">
      <c r="B20" s="225" t="s">
        <v>20</v>
      </c>
      <c r="C20" s="226">
        <f>C15+C17+C18</f>
        <v>0</v>
      </c>
      <c r="D20" s="223">
        <f>D15+D17+D18</f>
        <v>0</v>
      </c>
      <c r="E20" s="223">
        <f>E15+E17+E18</f>
        <v>0</v>
      </c>
      <c r="F20" s="223">
        <f>F15+F17+F18</f>
        <v>0</v>
      </c>
      <c r="G20" s="224">
        <f>G15+G17+G18</f>
        <v>0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</row>
    <row r="21" spans="2:51" ht="12.75" thickBot="1">
      <c r="B21" s="211"/>
      <c r="C21" s="212"/>
      <c r="D21" s="213"/>
      <c r="E21" s="213"/>
      <c r="F21" s="213"/>
      <c r="G21" s="214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</row>
    <row r="22" spans="2:51" ht="13.5" thickBot="1">
      <c r="B22" s="221" t="s">
        <v>67</v>
      </c>
      <c r="C22" s="222">
        <f>C19-C20</f>
        <v>0</v>
      </c>
      <c r="D22" s="223">
        <f>D19-D20</f>
        <v>0</v>
      </c>
      <c r="E22" s="223">
        <f>E19-E20</f>
        <v>0</v>
      </c>
      <c r="F22" s="223">
        <f>F19-F20</f>
        <v>0</v>
      </c>
      <c r="G22" s="224">
        <f>G19-G20</f>
        <v>0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</row>
    <row r="23" spans="2:51" ht="13.5" thickBot="1">
      <c r="B23" s="227" t="s">
        <v>22</v>
      </c>
      <c r="C23" s="222">
        <f>C22</f>
        <v>0</v>
      </c>
      <c r="D23" s="223">
        <f>C23+D22</f>
        <v>0</v>
      </c>
      <c r="E23" s="223">
        <f>D23+E22</f>
        <v>0</v>
      </c>
      <c r="F23" s="223">
        <f>E23+F22</f>
        <v>0</v>
      </c>
      <c r="G23" s="224">
        <f>F23+G22</f>
        <v>0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</row>
    <row r="24" spans="2:51" ht="12.75" thickBot="1">
      <c r="B24" s="215"/>
      <c r="C24" s="212"/>
      <c r="D24" s="213"/>
      <c r="E24" s="213"/>
      <c r="F24" s="213"/>
      <c r="G24" s="214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</row>
    <row r="25" spans="2:51" ht="12.75" thickBot="1">
      <c r="B25" s="228" t="s">
        <v>68</v>
      </c>
      <c r="C25" s="229">
        <f>SUM('Liquiditäts-Detailplan'!C52:N52)</f>
        <v>0</v>
      </c>
      <c r="D25" s="230">
        <f>SUM('Liquiditäts-Detailplan'!O52:Z52)</f>
        <v>0</v>
      </c>
      <c r="E25" s="230">
        <f>SUM('Liquiditäts-Detailplan'!AA52:AL52)</f>
        <v>0</v>
      </c>
      <c r="F25" s="230">
        <f>SUM('Liquiditäts-Detailplan'!AM52:AX52)</f>
        <v>0</v>
      </c>
      <c r="G25" s="231">
        <f>SUM('Liquiditäts-Detailplan'!AY52:BJ52)</f>
        <v>0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</row>
    <row r="26" spans="2:51" ht="13.5" thickBot="1">
      <c r="B26" s="216"/>
      <c r="C26" s="217"/>
      <c r="D26" s="218"/>
      <c r="E26" s="218"/>
      <c r="F26" s="218"/>
      <c r="G26" s="219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</row>
    <row r="27" spans="2:51" ht="13.5" thickBot="1">
      <c r="B27" s="152" t="s">
        <v>24</v>
      </c>
      <c r="C27" s="153">
        <f>SUM(C22,C25)</f>
        <v>0</v>
      </c>
      <c r="D27" s="154">
        <f>SUM(D22,D25)</f>
        <v>0</v>
      </c>
      <c r="E27" s="154">
        <f>SUM(E22,E25)</f>
        <v>0</v>
      </c>
      <c r="F27" s="154">
        <f>SUM(F22,F25)</f>
        <v>0</v>
      </c>
      <c r="G27" s="155">
        <f>SUM(G22,G25)</f>
        <v>0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</row>
    <row r="28" spans="2:51" ht="13.5" thickBot="1">
      <c r="B28" s="152" t="s">
        <v>25</v>
      </c>
      <c r="C28" s="153">
        <f>C27</f>
        <v>0</v>
      </c>
      <c r="D28" s="154">
        <f>C28+D27</f>
        <v>0</v>
      </c>
      <c r="E28" s="154">
        <f>D28+E27</f>
        <v>0</v>
      </c>
      <c r="F28" s="154">
        <f>E28+F27</f>
        <v>0</v>
      </c>
      <c r="G28" s="155">
        <f>F28+G27</f>
        <v>0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</row>
    <row r="29" spans="2:51" ht="13.5" thickBot="1">
      <c r="B29" s="152" t="s">
        <v>71</v>
      </c>
      <c r="C29" s="220">
        <f>MIN('Liquiditäts-Detailplan'!C55:BJ55)</f>
        <v>0</v>
      </c>
      <c r="D29" s="115"/>
      <c r="E29" s="115"/>
      <c r="F29" s="115"/>
      <c r="G29" s="115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</row>
    <row r="30" spans="2:51" ht="12">
      <c r="B30" s="30"/>
      <c r="C30" s="30"/>
      <c r="D30" s="30"/>
      <c r="E30" s="30"/>
      <c r="F30" s="30"/>
      <c r="G30" s="3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</row>
    <row r="31" spans="2:51" ht="12">
      <c r="B31" s="30"/>
      <c r="C31" s="30"/>
      <c r="D31" s="30"/>
      <c r="E31" s="30"/>
      <c r="F31" s="30"/>
      <c r="G31" s="3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</row>
    <row r="32" spans="2:51" ht="12">
      <c r="B32" s="30"/>
      <c r="C32" s="30"/>
      <c r="D32" s="30"/>
      <c r="E32" s="30"/>
      <c r="F32" s="30"/>
      <c r="G32" s="3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</row>
    <row r="33" spans="2:51" ht="12">
      <c r="B33" s="30"/>
      <c r="C33" s="30"/>
      <c r="D33" s="30"/>
      <c r="E33" s="30"/>
      <c r="F33" s="30"/>
      <c r="G33" s="3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</row>
    <row r="34" spans="2:51" ht="12">
      <c r="B34" s="30"/>
      <c r="C34" s="30"/>
      <c r="D34" s="30"/>
      <c r="E34" s="30"/>
      <c r="F34" s="30"/>
      <c r="G34" s="3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</row>
    <row r="35" spans="2:51" ht="12">
      <c r="B35" s="30"/>
      <c r="C35" s="30"/>
      <c r="D35" s="30"/>
      <c r="E35" s="30"/>
      <c r="F35" s="30"/>
      <c r="G35" s="3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</row>
    <row r="36" spans="2:51" ht="12">
      <c r="B36" s="30"/>
      <c r="C36" s="30"/>
      <c r="D36" s="30"/>
      <c r="E36" s="30"/>
      <c r="F36" s="30"/>
      <c r="G36" s="3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</row>
    <row r="37" spans="2:51" ht="12">
      <c r="B37" s="30"/>
      <c r="C37" s="30"/>
      <c r="D37" s="30"/>
      <c r="E37" s="30"/>
      <c r="F37" s="30"/>
      <c r="G37" s="3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</row>
    <row r="38" spans="2:51" ht="12">
      <c r="B38" s="30"/>
      <c r="C38" s="30"/>
      <c r="D38" s="30"/>
      <c r="E38" s="30"/>
      <c r="F38" s="30"/>
      <c r="G38" s="3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</row>
    <row r="39" spans="2:51" ht="12">
      <c r="B39" s="30"/>
      <c r="C39" s="30"/>
      <c r="D39" s="30"/>
      <c r="E39" s="30"/>
      <c r="F39" s="30"/>
      <c r="G39" s="3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</row>
    <row r="40" spans="2:51" ht="12">
      <c r="B40" s="30"/>
      <c r="C40" s="30"/>
      <c r="D40" s="30"/>
      <c r="E40" s="30"/>
      <c r="F40" s="30"/>
      <c r="G40" s="3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</row>
    <row r="41" spans="2:51" ht="12">
      <c r="B41" s="30"/>
      <c r="C41" s="30"/>
      <c r="D41" s="30"/>
      <c r="E41" s="30"/>
      <c r="F41" s="30"/>
      <c r="G41" s="3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</row>
    <row r="42" spans="2:51" ht="12">
      <c r="B42" s="30"/>
      <c r="C42" s="30"/>
      <c r="D42" s="30"/>
      <c r="E42" s="30"/>
      <c r="F42" s="30"/>
      <c r="G42" s="3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</row>
    <row r="43" spans="2:51" ht="12">
      <c r="B43" s="30"/>
      <c r="C43" s="30"/>
      <c r="D43" s="30"/>
      <c r="E43" s="30"/>
      <c r="F43" s="30"/>
      <c r="G43" s="3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</row>
    <row r="44" spans="2:51" ht="12">
      <c r="B44" s="30"/>
      <c r="C44" s="30"/>
      <c r="D44" s="30"/>
      <c r="E44" s="30"/>
      <c r="F44" s="30"/>
      <c r="G44" s="3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</row>
    <row r="45" spans="2:51" ht="12">
      <c r="B45" s="30"/>
      <c r="C45" s="30"/>
      <c r="D45" s="30"/>
      <c r="E45" s="30"/>
      <c r="F45" s="30"/>
      <c r="G45" s="3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</row>
    <row r="46" spans="2:51" ht="12">
      <c r="B46" s="30"/>
      <c r="C46" s="30"/>
      <c r="D46" s="30"/>
      <c r="E46" s="30"/>
      <c r="F46" s="30"/>
      <c r="G46" s="3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</row>
    <row r="47" spans="2:51" ht="12">
      <c r="B47" s="30"/>
      <c r="C47" s="30"/>
      <c r="D47" s="30"/>
      <c r="E47" s="30"/>
      <c r="F47" s="30"/>
      <c r="G47" s="3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</row>
    <row r="48" spans="2:51" ht="12">
      <c r="B48" s="30"/>
      <c r="C48" s="30"/>
      <c r="D48" s="30"/>
      <c r="E48" s="30"/>
      <c r="F48" s="30"/>
      <c r="G48" s="3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</row>
    <row r="49" spans="2:51" ht="12">
      <c r="B49" s="30"/>
      <c r="C49" s="30"/>
      <c r="D49" s="30"/>
      <c r="E49" s="30"/>
      <c r="F49" s="30"/>
      <c r="G49" s="3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</row>
    <row r="50" spans="2:51" ht="12">
      <c r="B50" s="30"/>
      <c r="C50" s="30"/>
      <c r="D50" s="30"/>
      <c r="E50" s="30"/>
      <c r="F50" s="30"/>
      <c r="G50" s="3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</row>
    <row r="51" spans="2:51" ht="12">
      <c r="B51" s="30"/>
      <c r="C51" s="30"/>
      <c r="D51" s="30"/>
      <c r="E51" s="30"/>
      <c r="F51" s="30"/>
      <c r="G51" s="3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</row>
    <row r="52" spans="2:51" ht="12">
      <c r="B52" s="30"/>
      <c r="C52" s="30"/>
      <c r="D52" s="30"/>
      <c r="E52" s="30"/>
      <c r="F52" s="30"/>
      <c r="G52" s="3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</row>
    <row r="53" spans="2:51" ht="12">
      <c r="B53" s="30"/>
      <c r="C53" s="30"/>
      <c r="D53" s="30"/>
      <c r="E53" s="30"/>
      <c r="F53" s="30"/>
      <c r="G53" s="3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</row>
    <row r="54" spans="2:51" ht="12">
      <c r="B54" s="30"/>
      <c r="C54" s="30"/>
      <c r="D54" s="30"/>
      <c r="E54" s="30"/>
      <c r="F54" s="30"/>
      <c r="G54" s="3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2:51" ht="12">
      <c r="B55" s="30"/>
      <c r="C55" s="30"/>
      <c r="D55" s="30"/>
      <c r="E55" s="30"/>
      <c r="F55" s="30"/>
      <c r="G55" s="3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2:51" ht="12">
      <c r="B56" s="30"/>
      <c r="C56" s="30"/>
      <c r="D56" s="30"/>
      <c r="E56" s="30"/>
      <c r="F56" s="30"/>
      <c r="G56" s="3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2:51" ht="12">
      <c r="B57" s="30"/>
      <c r="C57" s="30"/>
      <c r="D57" s="30"/>
      <c r="E57" s="30"/>
      <c r="F57" s="30"/>
      <c r="G57" s="3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2:51" ht="12">
      <c r="B58" s="30"/>
      <c r="C58" s="30"/>
      <c r="D58" s="30"/>
      <c r="E58" s="30"/>
      <c r="F58" s="30"/>
      <c r="G58" s="3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</row>
    <row r="59" spans="2:51" ht="12">
      <c r="B59" s="30"/>
      <c r="C59" s="30"/>
      <c r="D59" s="30"/>
      <c r="E59" s="30"/>
      <c r="F59" s="30"/>
      <c r="G59" s="3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</row>
    <row r="60" spans="2:51" ht="12">
      <c r="B60" s="30"/>
      <c r="C60" s="30"/>
      <c r="D60" s="30"/>
      <c r="E60" s="30"/>
      <c r="F60" s="30"/>
      <c r="G60" s="3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</row>
    <row r="61" spans="2:51" ht="12">
      <c r="B61" s="30"/>
      <c r="C61" s="30"/>
      <c r="D61" s="30"/>
      <c r="E61" s="30"/>
      <c r="F61" s="30"/>
      <c r="G61" s="3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</row>
    <row r="62" spans="2:51" ht="12">
      <c r="B62" s="30"/>
      <c r="C62" s="30"/>
      <c r="D62" s="30"/>
      <c r="E62" s="30"/>
      <c r="F62" s="30"/>
      <c r="G62" s="3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</row>
    <row r="63" spans="2:51" ht="12">
      <c r="B63" s="30"/>
      <c r="C63" s="30"/>
      <c r="D63" s="30"/>
      <c r="E63" s="30"/>
      <c r="F63" s="30"/>
      <c r="G63" s="3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</row>
    <row r="64" spans="2:51" ht="12">
      <c r="B64" s="30"/>
      <c r="C64" s="30"/>
      <c r="D64" s="30"/>
      <c r="E64" s="30"/>
      <c r="F64" s="30"/>
      <c r="G64" s="3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</row>
    <row r="65" spans="2:51" ht="12">
      <c r="B65" s="30"/>
      <c r="C65" s="30"/>
      <c r="D65" s="30"/>
      <c r="E65" s="30"/>
      <c r="F65" s="30"/>
      <c r="G65" s="3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</row>
    <row r="66" spans="2:51" ht="12">
      <c r="B66" s="30"/>
      <c r="C66" s="30"/>
      <c r="D66" s="30"/>
      <c r="E66" s="30"/>
      <c r="F66" s="30"/>
      <c r="G66" s="3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</row>
    <row r="67" spans="2:51" ht="12">
      <c r="B67" s="30"/>
      <c r="C67" s="30"/>
      <c r="D67" s="30"/>
      <c r="E67" s="30"/>
      <c r="F67" s="30"/>
      <c r="G67" s="3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</row>
    <row r="68" spans="2:51" ht="12">
      <c r="B68" s="30"/>
      <c r="C68" s="30"/>
      <c r="D68" s="30"/>
      <c r="E68" s="30"/>
      <c r="F68" s="30"/>
      <c r="G68" s="3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</row>
    <row r="69" spans="2:51" ht="12">
      <c r="B69" s="30"/>
      <c r="C69" s="30"/>
      <c r="D69" s="30"/>
      <c r="E69" s="30"/>
      <c r="F69" s="30"/>
      <c r="G69" s="3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</row>
    <row r="70" spans="2:51" ht="12">
      <c r="B70" s="30"/>
      <c r="C70" s="30"/>
      <c r="D70" s="30"/>
      <c r="E70" s="30"/>
      <c r="F70" s="30"/>
      <c r="G70" s="3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</row>
    <row r="71" spans="2:51" ht="12">
      <c r="B71" s="30"/>
      <c r="C71" s="30"/>
      <c r="D71" s="30"/>
      <c r="E71" s="30"/>
      <c r="F71" s="30"/>
      <c r="G71" s="3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</row>
    <row r="72" spans="2:51" ht="12">
      <c r="B72" s="30"/>
      <c r="C72" s="30"/>
      <c r="D72" s="30"/>
      <c r="E72" s="30"/>
      <c r="F72" s="30"/>
      <c r="G72" s="3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</row>
    <row r="73" spans="2:51" ht="12">
      <c r="B73" s="30"/>
      <c r="C73" s="30"/>
      <c r="D73" s="30"/>
      <c r="E73" s="30"/>
      <c r="F73" s="30"/>
      <c r="G73" s="3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</row>
    <row r="74" spans="2:51" ht="12">
      <c r="B74" s="30"/>
      <c r="C74" s="30"/>
      <c r="D74" s="30"/>
      <c r="E74" s="30"/>
      <c r="F74" s="30"/>
      <c r="G74" s="3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</row>
    <row r="75" spans="2:51" ht="12">
      <c r="B75" s="30"/>
      <c r="C75" s="30"/>
      <c r="D75" s="30"/>
      <c r="E75" s="30"/>
      <c r="F75" s="30"/>
      <c r="G75" s="3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</row>
    <row r="76" spans="2:51" ht="12">
      <c r="B76" s="30"/>
      <c r="C76" s="30"/>
      <c r="D76" s="30"/>
      <c r="E76" s="30"/>
      <c r="F76" s="30"/>
      <c r="G76" s="3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</row>
    <row r="77" spans="2:51" ht="12">
      <c r="B77" s="30"/>
      <c r="C77" s="30"/>
      <c r="D77" s="30"/>
      <c r="E77" s="30"/>
      <c r="F77" s="30"/>
      <c r="G77" s="3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</row>
    <row r="78" spans="2:51" ht="12">
      <c r="B78" s="30"/>
      <c r="C78" s="30"/>
      <c r="D78" s="30"/>
      <c r="E78" s="30"/>
      <c r="F78" s="30"/>
      <c r="G78" s="3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</row>
    <row r="79" spans="2:51" ht="12">
      <c r="B79" s="30"/>
      <c r="C79" s="30"/>
      <c r="D79" s="30"/>
      <c r="E79" s="30"/>
      <c r="F79" s="30"/>
      <c r="G79" s="30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</row>
    <row r="80" spans="2:51" ht="12">
      <c r="B80" s="30"/>
      <c r="C80" s="30"/>
      <c r="D80" s="30"/>
      <c r="E80" s="30"/>
      <c r="F80" s="30"/>
      <c r="G80" s="30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</row>
    <row r="81" spans="2:51" ht="12">
      <c r="B81" s="30"/>
      <c r="C81" s="30"/>
      <c r="D81" s="30"/>
      <c r="E81" s="30"/>
      <c r="F81" s="30"/>
      <c r="G81" s="30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</row>
    <row r="82" spans="2:51" ht="12">
      <c r="B82" s="30"/>
      <c r="C82" s="30"/>
      <c r="D82" s="30"/>
      <c r="E82" s="30"/>
      <c r="F82" s="30"/>
      <c r="G82" s="30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</row>
    <row r="83" spans="2:51" ht="12">
      <c r="B83" s="30"/>
      <c r="C83" s="30"/>
      <c r="D83" s="30"/>
      <c r="E83" s="30"/>
      <c r="F83" s="30"/>
      <c r="G83" s="30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</row>
    <row r="84" spans="2:51" ht="12">
      <c r="B84" s="30"/>
      <c r="C84" s="30"/>
      <c r="D84" s="30"/>
      <c r="E84" s="30"/>
      <c r="F84" s="30"/>
      <c r="G84" s="30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</row>
    <row r="85" spans="2:51" ht="12">
      <c r="B85" s="30"/>
      <c r="C85" s="30"/>
      <c r="D85" s="30"/>
      <c r="E85" s="30"/>
      <c r="F85" s="30"/>
      <c r="G85" s="30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</row>
    <row r="86" spans="2:51" ht="12">
      <c r="B86" s="30"/>
      <c r="C86" s="30"/>
      <c r="D86" s="30"/>
      <c r="E86" s="30"/>
      <c r="F86" s="30"/>
      <c r="G86" s="30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</row>
    <row r="87" spans="2:51" ht="12">
      <c r="B87" s="30"/>
      <c r="C87" s="30"/>
      <c r="D87" s="30"/>
      <c r="E87" s="30"/>
      <c r="F87" s="30"/>
      <c r="G87" s="30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</row>
    <row r="88" spans="2:51" ht="12">
      <c r="B88" s="30"/>
      <c r="C88" s="30"/>
      <c r="D88" s="30"/>
      <c r="E88" s="30"/>
      <c r="F88" s="30"/>
      <c r="G88" s="30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</row>
    <row r="89" spans="2:51" ht="12">
      <c r="B89" s="30"/>
      <c r="C89" s="30"/>
      <c r="D89" s="30"/>
      <c r="E89" s="30"/>
      <c r="F89" s="30"/>
      <c r="G89" s="30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</row>
    <row r="90" spans="2:51" ht="12">
      <c r="B90" s="30"/>
      <c r="C90" s="30"/>
      <c r="D90" s="30"/>
      <c r="E90" s="30"/>
      <c r="F90" s="30"/>
      <c r="G90" s="30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</row>
    <row r="91" spans="2:51" ht="12">
      <c r="B91" s="30"/>
      <c r="C91" s="30"/>
      <c r="D91" s="30"/>
      <c r="E91" s="30"/>
      <c r="F91" s="30"/>
      <c r="G91" s="30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</row>
    <row r="92" spans="2:51" ht="12">
      <c r="B92" s="30"/>
      <c r="C92" s="30"/>
      <c r="D92" s="30"/>
      <c r="E92" s="30"/>
      <c r="F92" s="30"/>
      <c r="G92" s="30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</row>
    <row r="93" spans="2:51" ht="12">
      <c r="B93" s="30"/>
      <c r="C93" s="30"/>
      <c r="D93" s="30"/>
      <c r="E93" s="30"/>
      <c r="F93" s="30"/>
      <c r="G93" s="30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</row>
    <row r="94" spans="2:51" ht="12">
      <c r="B94" s="30"/>
      <c r="C94" s="30"/>
      <c r="D94" s="30"/>
      <c r="E94" s="30"/>
      <c r="F94" s="30"/>
      <c r="G94" s="30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</row>
    <row r="95" spans="2:51" ht="12">
      <c r="B95" s="30"/>
      <c r="C95" s="30"/>
      <c r="D95" s="30"/>
      <c r="E95" s="30"/>
      <c r="F95" s="30"/>
      <c r="G95" s="30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</row>
    <row r="96" spans="2:51" ht="12">
      <c r="B96" s="30"/>
      <c r="C96" s="30"/>
      <c r="D96" s="30"/>
      <c r="E96" s="30"/>
      <c r="F96" s="30"/>
      <c r="G96" s="30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</row>
    <row r="97" spans="2:51" ht="12">
      <c r="B97" s="30"/>
      <c r="C97" s="30"/>
      <c r="D97" s="30"/>
      <c r="E97" s="30"/>
      <c r="F97" s="30"/>
      <c r="G97" s="3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</row>
    <row r="98" spans="2:51" ht="12">
      <c r="B98" s="30"/>
      <c r="C98" s="30"/>
      <c r="D98" s="30"/>
      <c r="E98" s="30"/>
      <c r="F98" s="30"/>
      <c r="G98" s="3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</row>
    <row r="99" spans="2:51" ht="12">
      <c r="B99" s="30"/>
      <c r="C99" s="30"/>
      <c r="D99" s="30"/>
      <c r="E99" s="30"/>
      <c r="F99" s="30"/>
      <c r="G99" s="3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</row>
    <row r="100" spans="2:51" ht="12">
      <c r="B100" s="30"/>
      <c r="C100" s="30"/>
      <c r="D100" s="30"/>
      <c r="E100" s="30"/>
      <c r="F100" s="30"/>
      <c r="G100" s="3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</row>
    <row r="101" spans="2:51" ht="12">
      <c r="B101" s="30"/>
      <c r="C101" s="30"/>
      <c r="D101" s="30"/>
      <c r="E101" s="30"/>
      <c r="F101" s="30"/>
      <c r="G101" s="3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</row>
    <row r="102" spans="2:51" ht="12">
      <c r="B102" s="30"/>
      <c r="C102" s="30"/>
      <c r="D102" s="30"/>
      <c r="E102" s="30"/>
      <c r="F102" s="30"/>
      <c r="G102" s="3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</row>
    <row r="103" spans="2:51" ht="12">
      <c r="B103" s="30"/>
      <c r="C103" s="30"/>
      <c r="D103" s="30"/>
      <c r="E103" s="30"/>
      <c r="F103" s="30"/>
      <c r="G103" s="3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</row>
    <row r="104" spans="2:51" ht="12">
      <c r="B104" s="30"/>
      <c r="C104" s="30"/>
      <c r="D104" s="30"/>
      <c r="E104" s="30"/>
      <c r="F104" s="30"/>
      <c r="G104" s="3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</row>
    <row r="105" spans="2:51" ht="12">
      <c r="B105" s="30"/>
      <c r="C105" s="30"/>
      <c r="D105" s="30"/>
      <c r="E105" s="30"/>
      <c r="F105" s="30"/>
      <c r="G105" s="3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</row>
    <row r="106" spans="2:51" ht="12">
      <c r="B106" s="30"/>
      <c r="C106" s="30"/>
      <c r="D106" s="30"/>
      <c r="E106" s="30"/>
      <c r="F106" s="30"/>
      <c r="G106" s="3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</row>
    <row r="107" spans="2:51" ht="12">
      <c r="B107" s="30"/>
      <c r="C107" s="30"/>
      <c r="D107" s="30"/>
      <c r="E107" s="30"/>
      <c r="F107" s="30"/>
      <c r="G107" s="3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</row>
    <row r="108" spans="2:51" ht="12">
      <c r="B108" s="30"/>
      <c r="C108" s="30"/>
      <c r="D108" s="30"/>
      <c r="E108" s="30"/>
      <c r="F108" s="30"/>
      <c r="G108" s="3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</row>
    <row r="109" spans="2:51" ht="12">
      <c r="B109" s="30"/>
      <c r="C109" s="30"/>
      <c r="D109" s="30"/>
      <c r="E109" s="30"/>
      <c r="F109" s="30"/>
      <c r="G109" s="3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</row>
    <row r="110" spans="2:51" ht="12">
      <c r="B110" s="30"/>
      <c r="C110" s="30"/>
      <c r="D110" s="30"/>
      <c r="E110" s="30"/>
      <c r="F110" s="30"/>
      <c r="G110" s="3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</row>
    <row r="111" spans="2:51" ht="12">
      <c r="B111" s="30"/>
      <c r="C111" s="30"/>
      <c r="D111" s="30"/>
      <c r="E111" s="30"/>
      <c r="F111" s="30"/>
      <c r="G111" s="3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</row>
    <row r="112" spans="2:51" ht="12">
      <c r="B112" s="30"/>
      <c r="C112" s="30"/>
      <c r="D112" s="30"/>
      <c r="E112" s="30"/>
      <c r="F112" s="30"/>
      <c r="G112" s="3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</row>
    <row r="113" spans="2:51" ht="12">
      <c r="B113" s="30"/>
      <c r="C113" s="30"/>
      <c r="D113" s="30"/>
      <c r="E113" s="30"/>
      <c r="F113" s="30"/>
      <c r="G113" s="3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</row>
    <row r="114" spans="2:51" ht="12">
      <c r="B114" s="30"/>
      <c r="C114" s="30"/>
      <c r="D114" s="30"/>
      <c r="E114" s="30"/>
      <c r="F114" s="30"/>
      <c r="G114" s="3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</row>
    <row r="115" spans="2:51" ht="12">
      <c r="B115" s="30"/>
      <c r="C115" s="30"/>
      <c r="D115" s="30"/>
      <c r="E115" s="30"/>
      <c r="F115" s="30"/>
      <c r="G115" s="3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</row>
    <row r="116" spans="2:51" ht="12">
      <c r="B116" s="30"/>
      <c r="C116" s="30"/>
      <c r="D116" s="30"/>
      <c r="E116" s="30"/>
      <c r="F116" s="30"/>
      <c r="G116" s="3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</row>
    <row r="117" spans="2:51" ht="12">
      <c r="B117" s="30"/>
      <c r="C117" s="30"/>
      <c r="D117" s="30"/>
      <c r="E117" s="30"/>
      <c r="F117" s="30"/>
      <c r="G117" s="3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</row>
    <row r="118" spans="2:51" ht="12">
      <c r="B118" s="30"/>
      <c r="C118" s="30"/>
      <c r="D118" s="30"/>
      <c r="E118" s="30"/>
      <c r="F118" s="30"/>
      <c r="G118" s="3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</row>
    <row r="119" spans="2:51" ht="12">
      <c r="B119" s="30"/>
      <c r="C119" s="30"/>
      <c r="D119" s="30"/>
      <c r="E119" s="30"/>
      <c r="F119" s="30"/>
      <c r="G119" s="3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</row>
    <row r="120" spans="2:51" ht="12">
      <c r="B120" s="30"/>
      <c r="C120" s="30"/>
      <c r="D120" s="30"/>
      <c r="E120" s="30"/>
      <c r="F120" s="30"/>
      <c r="G120" s="3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</row>
    <row r="121" spans="2:51" ht="12">
      <c r="B121" s="30"/>
      <c r="C121" s="30"/>
      <c r="D121" s="30"/>
      <c r="E121" s="30"/>
      <c r="F121" s="30"/>
      <c r="G121" s="3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</row>
    <row r="122" spans="2:51" ht="12">
      <c r="B122" s="30"/>
      <c r="C122" s="30"/>
      <c r="D122" s="30"/>
      <c r="E122" s="30"/>
      <c r="F122" s="30"/>
      <c r="G122" s="3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</row>
    <row r="123" spans="2:51" ht="12">
      <c r="B123" s="30"/>
      <c r="C123" s="30"/>
      <c r="D123" s="30"/>
      <c r="E123" s="30"/>
      <c r="F123" s="30"/>
      <c r="G123" s="3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</row>
    <row r="124" spans="2:51" ht="12">
      <c r="B124" s="30"/>
      <c r="C124" s="30"/>
      <c r="D124" s="30"/>
      <c r="E124" s="30"/>
      <c r="F124" s="30"/>
      <c r="G124" s="3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</row>
    <row r="125" spans="2:51" ht="12">
      <c r="B125" s="30"/>
      <c r="C125" s="30"/>
      <c r="D125" s="30"/>
      <c r="E125" s="30"/>
      <c r="F125" s="30"/>
      <c r="G125" s="3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</row>
    <row r="126" spans="2:51" ht="12">
      <c r="B126" s="30"/>
      <c r="C126" s="30"/>
      <c r="D126" s="30"/>
      <c r="E126" s="30"/>
      <c r="F126" s="30"/>
      <c r="G126" s="3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</row>
    <row r="127" spans="2:51" ht="12">
      <c r="B127" s="30"/>
      <c r="C127" s="30"/>
      <c r="D127" s="30"/>
      <c r="E127" s="30"/>
      <c r="F127" s="30"/>
      <c r="G127" s="3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</row>
    <row r="128" spans="2:51" ht="12">
      <c r="B128" s="30"/>
      <c r="C128" s="30"/>
      <c r="D128" s="30"/>
      <c r="E128" s="30"/>
      <c r="F128" s="30"/>
      <c r="G128" s="3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</row>
    <row r="129" spans="2:51" ht="12">
      <c r="B129" s="30"/>
      <c r="C129" s="30"/>
      <c r="D129" s="30"/>
      <c r="E129" s="30"/>
      <c r="F129" s="30"/>
      <c r="G129" s="3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</row>
    <row r="130" spans="2:51" ht="12">
      <c r="B130" s="30"/>
      <c r="C130" s="30"/>
      <c r="D130" s="30"/>
      <c r="E130" s="30"/>
      <c r="F130" s="30"/>
      <c r="G130" s="3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</row>
    <row r="131" spans="2:51" ht="12">
      <c r="B131" s="30"/>
      <c r="C131" s="30"/>
      <c r="D131" s="30"/>
      <c r="E131" s="30"/>
      <c r="F131" s="30"/>
      <c r="G131" s="3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</row>
    <row r="132" spans="2:51" ht="12">
      <c r="B132" s="30"/>
      <c r="C132" s="30"/>
      <c r="D132" s="30"/>
      <c r="E132" s="30"/>
      <c r="F132" s="30"/>
      <c r="G132" s="3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</row>
    <row r="133" spans="2:51" ht="12">
      <c r="B133" s="30"/>
      <c r="C133" s="30"/>
      <c r="D133" s="30"/>
      <c r="E133" s="30"/>
      <c r="F133" s="30"/>
      <c r="G133" s="3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</row>
    <row r="134" spans="2:51" ht="12">
      <c r="B134" s="30"/>
      <c r="C134" s="30"/>
      <c r="D134" s="30"/>
      <c r="E134" s="30"/>
      <c r="F134" s="30"/>
      <c r="G134" s="3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</row>
    <row r="135" spans="2:51" ht="12">
      <c r="B135" s="30"/>
      <c r="C135" s="30"/>
      <c r="D135" s="30"/>
      <c r="E135" s="30"/>
      <c r="F135" s="30"/>
      <c r="G135" s="3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</row>
    <row r="136" spans="2:51" ht="12">
      <c r="B136" s="30"/>
      <c r="C136" s="30"/>
      <c r="D136" s="30"/>
      <c r="E136" s="30"/>
      <c r="F136" s="30"/>
      <c r="G136" s="3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</row>
    <row r="137" spans="2:51" ht="12">
      <c r="B137" s="30"/>
      <c r="C137" s="30"/>
      <c r="D137" s="30"/>
      <c r="E137" s="30"/>
      <c r="F137" s="30"/>
      <c r="G137" s="3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</row>
  </sheetData>
  <sheetProtection/>
  <mergeCells count="6">
    <mergeCell ref="B4:B5"/>
    <mergeCell ref="C4:C5"/>
    <mergeCell ref="G4:G5"/>
    <mergeCell ref="F4:F5"/>
    <mergeCell ref="E4:E5"/>
    <mergeCell ref="D4:D5"/>
  </mergeCells>
  <printOptions gridLines="1" horizontalCentered="1"/>
  <pageMargins left="0.5905511811023623" right="0.5905511811023623" top="1.220472440944882" bottom="0.7874015748031497" header="0.7874015748031497" footer="0.3937007874015748"/>
  <pageSetup fitToHeight="1" fitToWidth="1" horizontalDpi="600" verticalDpi="600" orientation="landscape" paperSize="9"/>
  <rowBreaks count="1" manualBreakCount="1">
    <brk id="29" max="255" man="1"/>
  </rowBreaks>
  <colBreaks count="1" manualBreakCount="1">
    <brk id="7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S127"/>
  <sheetViews>
    <sheetView showGridLines="0" zoomScale="50" zoomScaleNormal="50" zoomScalePageLayoutView="90" workbookViewId="0" topLeftCell="A1">
      <pane xSplit="2" ySplit="5" topLeftCell="C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F61" sqref="F61"/>
    </sheetView>
  </sheetViews>
  <sheetFormatPr defaultColWidth="11.421875" defaultRowHeight="12.75"/>
  <cols>
    <col min="1" max="1" width="3.00390625" style="17" customWidth="1"/>
    <col min="2" max="2" width="39.57421875" style="17" customWidth="1"/>
    <col min="3" max="3" width="9.140625" style="17" bestFit="1" customWidth="1"/>
    <col min="4" max="4" width="7.57421875" style="17" bestFit="1" customWidth="1"/>
    <col min="5" max="5" width="8.140625" style="17" bestFit="1" customWidth="1"/>
    <col min="6" max="6" width="8.00390625" style="17" customWidth="1"/>
    <col min="7" max="13" width="8.140625" style="17" bestFit="1" customWidth="1"/>
    <col min="14" max="14" width="9.140625" style="17" bestFit="1" customWidth="1"/>
    <col min="15" max="21" width="8.140625" style="17" bestFit="1" customWidth="1"/>
    <col min="22" max="31" width="9.8515625" style="17" bestFit="1" customWidth="1"/>
    <col min="32" max="62" width="9.8515625" style="17" customWidth="1"/>
    <col min="63" max="16384" width="11.421875" style="17" customWidth="1"/>
  </cols>
  <sheetData>
    <row r="1" spans="2:123" ht="12.75">
      <c r="B1" s="11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6"/>
      <c r="Z1" s="6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6"/>
      <c r="AL1" s="6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6"/>
      <c r="AX1" s="6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6"/>
      <c r="BJ1" s="6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</row>
    <row r="2" spans="2:123" ht="12.75">
      <c r="B2" s="21" t="s">
        <v>96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6"/>
      <c r="Z2" s="6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6"/>
      <c r="AL2" s="6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6"/>
      <c r="AX2" s="6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6"/>
      <c r="BJ2" s="6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</row>
    <row r="3" spans="2:123" ht="12.75" thickBot="1">
      <c r="B3" s="1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6"/>
      <c r="Z3" s="6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6"/>
      <c r="AL3" s="6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6"/>
      <c r="AX3" s="6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6"/>
      <c r="BJ3" s="6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</row>
    <row r="4" spans="2:123" ht="13.5" customHeight="1" thickBot="1">
      <c r="B4" s="131" t="s">
        <v>0</v>
      </c>
      <c r="C4" s="469" t="s">
        <v>1</v>
      </c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70"/>
      <c r="O4" s="471" t="s">
        <v>2</v>
      </c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70"/>
      <c r="AA4" s="471" t="s">
        <v>3</v>
      </c>
      <c r="AB4" s="469"/>
      <c r="AC4" s="469"/>
      <c r="AD4" s="469"/>
      <c r="AE4" s="469"/>
      <c r="AF4" s="469"/>
      <c r="AG4" s="469"/>
      <c r="AH4" s="469"/>
      <c r="AI4" s="469"/>
      <c r="AJ4" s="469"/>
      <c r="AK4" s="469"/>
      <c r="AL4" s="470"/>
      <c r="AM4" s="471" t="s">
        <v>4</v>
      </c>
      <c r="AN4" s="469"/>
      <c r="AO4" s="469"/>
      <c r="AP4" s="469"/>
      <c r="AQ4" s="469"/>
      <c r="AR4" s="469"/>
      <c r="AS4" s="469"/>
      <c r="AT4" s="469"/>
      <c r="AU4" s="469"/>
      <c r="AV4" s="469"/>
      <c r="AW4" s="469"/>
      <c r="AX4" s="470"/>
      <c r="AY4" s="471" t="s">
        <v>5</v>
      </c>
      <c r="AZ4" s="469"/>
      <c r="BA4" s="469"/>
      <c r="BB4" s="469"/>
      <c r="BC4" s="469"/>
      <c r="BD4" s="469"/>
      <c r="BE4" s="469"/>
      <c r="BF4" s="469"/>
      <c r="BG4" s="469"/>
      <c r="BH4" s="469"/>
      <c r="BI4" s="469"/>
      <c r="BJ4" s="470"/>
      <c r="BK4" s="472"/>
      <c r="BL4" s="472"/>
      <c r="BM4" s="472"/>
      <c r="BN4" s="472"/>
      <c r="BO4" s="472"/>
      <c r="BP4" s="472"/>
      <c r="BQ4" s="472"/>
      <c r="BR4" s="472"/>
      <c r="BS4" s="472"/>
      <c r="BT4" s="472"/>
      <c r="BU4" s="472"/>
      <c r="BV4" s="468"/>
      <c r="BW4" s="468"/>
      <c r="BX4" s="468"/>
      <c r="BY4" s="468"/>
      <c r="BZ4" s="468"/>
      <c r="CA4" s="468"/>
      <c r="CB4" s="468"/>
      <c r="CC4" s="468"/>
      <c r="CD4" s="468"/>
      <c r="CE4" s="468"/>
      <c r="CF4" s="468"/>
      <c r="CG4" s="468"/>
      <c r="CH4" s="468"/>
      <c r="CI4" s="468"/>
      <c r="CJ4" s="468"/>
      <c r="CK4" s="468"/>
      <c r="CL4" s="468"/>
      <c r="CM4" s="468"/>
      <c r="CN4" s="468"/>
      <c r="CO4" s="468"/>
      <c r="CP4" s="468"/>
      <c r="CQ4" s="468"/>
      <c r="CR4" s="468"/>
      <c r="CS4" s="468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</row>
    <row r="5" spans="2:123" ht="13.5" customHeight="1" thickBot="1">
      <c r="B5" s="132"/>
      <c r="C5" s="133">
        <v>1</v>
      </c>
      <c r="D5" s="133">
        <v>2</v>
      </c>
      <c r="E5" s="134">
        <v>3</v>
      </c>
      <c r="F5" s="133">
        <v>4</v>
      </c>
      <c r="G5" s="134">
        <v>5</v>
      </c>
      <c r="H5" s="133">
        <v>6</v>
      </c>
      <c r="I5" s="134">
        <v>7</v>
      </c>
      <c r="J5" s="133">
        <v>8</v>
      </c>
      <c r="K5" s="134">
        <v>9</v>
      </c>
      <c r="L5" s="133">
        <v>10</v>
      </c>
      <c r="M5" s="134">
        <v>11</v>
      </c>
      <c r="N5" s="135">
        <v>12</v>
      </c>
      <c r="O5" s="133">
        <v>1</v>
      </c>
      <c r="P5" s="133">
        <v>2</v>
      </c>
      <c r="Q5" s="134">
        <v>3</v>
      </c>
      <c r="R5" s="133">
        <v>4</v>
      </c>
      <c r="S5" s="134">
        <v>5</v>
      </c>
      <c r="T5" s="133">
        <v>6</v>
      </c>
      <c r="U5" s="134">
        <v>7</v>
      </c>
      <c r="V5" s="133">
        <v>8</v>
      </c>
      <c r="W5" s="134">
        <v>9</v>
      </c>
      <c r="X5" s="133">
        <v>10</v>
      </c>
      <c r="Y5" s="134">
        <v>11</v>
      </c>
      <c r="Z5" s="135">
        <v>12</v>
      </c>
      <c r="AA5" s="133">
        <v>1</v>
      </c>
      <c r="AB5" s="133">
        <v>2</v>
      </c>
      <c r="AC5" s="134">
        <v>3</v>
      </c>
      <c r="AD5" s="133">
        <v>4</v>
      </c>
      <c r="AE5" s="134">
        <v>5</v>
      </c>
      <c r="AF5" s="133">
        <v>6</v>
      </c>
      <c r="AG5" s="134">
        <v>7</v>
      </c>
      <c r="AH5" s="133">
        <v>8</v>
      </c>
      <c r="AI5" s="134">
        <v>9</v>
      </c>
      <c r="AJ5" s="133">
        <v>10</v>
      </c>
      <c r="AK5" s="134">
        <v>11</v>
      </c>
      <c r="AL5" s="135">
        <v>12</v>
      </c>
      <c r="AM5" s="133">
        <v>1</v>
      </c>
      <c r="AN5" s="133">
        <f aca="true" t="shared" si="0" ref="AN5:AX5">AM5+1</f>
        <v>2</v>
      </c>
      <c r="AO5" s="133">
        <f t="shared" si="0"/>
        <v>3</v>
      </c>
      <c r="AP5" s="133">
        <f t="shared" si="0"/>
        <v>4</v>
      </c>
      <c r="AQ5" s="133">
        <f t="shared" si="0"/>
        <v>5</v>
      </c>
      <c r="AR5" s="133">
        <f t="shared" si="0"/>
        <v>6</v>
      </c>
      <c r="AS5" s="133">
        <f t="shared" si="0"/>
        <v>7</v>
      </c>
      <c r="AT5" s="133">
        <f t="shared" si="0"/>
        <v>8</v>
      </c>
      <c r="AU5" s="133">
        <f t="shared" si="0"/>
        <v>9</v>
      </c>
      <c r="AV5" s="133">
        <f t="shared" si="0"/>
        <v>10</v>
      </c>
      <c r="AW5" s="133">
        <f t="shared" si="0"/>
        <v>11</v>
      </c>
      <c r="AX5" s="135">
        <f t="shared" si="0"/>
        <v>12</v>
      </c>
      <c r="AY5" s="134">
        <v>1</v>
      </c>
      <c r="AZ5" s="133">
        <f aca="true" t="shared" si="1" ref="AZ5:BJ5">AY5+1</f>
        <v>2</v>
      </c>
      <c r="BA5" s="133">
        <f t="shared" si="1"/>
        <v>3</v>
      </c>
      <c r="BB5" s="133">
        <f t="shared" si="1"/>
        <v>4</v>
      </c>
      <c r="BC5" s="133">
        <f t="shared" si="1"/>
        <v>5</v>
      </c>
      <c r="BD5" s="133">
        <f t="shared" si="1"/>
        <v>6</v>
      </c>
      <c r="BE5" s="133">
        <f t="shared" si="1"/>
        <v>7</v>
      </c>
      <c r="BF5" s="133">
        <f t="shared" si="1"/>
        <v>8</v>
      </c>
      <c r="BG5" s="133">
        <f t="shared" si="1"/>
        <v>9</v>
      </c>
      <c r="BH5" s="133">
        <f t="shared" si="1"/>
        <v>10</v>
      </c>
      <c r="BI5" s="133">
        <f t="shared" si="1"/>
        <v>11</v>
      </c>
      <c r="BJ5" s="135">
        <f t="shared" si="1"/>
        <v>12</v>
      </c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</row>
    <row r="6" spans="2:123" ht="13.5" customHeight="1" thickBot="1">
      <c r="B6" s="136" t="s">
        <v>15</v>
      </c>
      <c r="C6" s="137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O6" s="137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9"/>
      <c r="AA6" s="137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9"/>
      <c r="AM6" s="137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9"/>
      <c r="AY6" s="137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9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23" ht="13.5" customHeight="1" thickBot="1">
      <c r="B7" s="159" t="s">
        <v>16</v>
      </c>
      <c r="C7" s="160">
        <f aca="true" t="shared" si="2" ref="C7:AH7">SUM(C8:C10)</f>
        <v>0</v>
      </c>
      <c r="D7" s="165">
        <f t="shared" si="2"/>
        <v>0</v>
      </c>
      <c r="E7" s="165">
        <f t="shared" si="2"/>
        <v>0</v>
      </c>
      <c r="F7" s="165">
        <f t="shared" si="2"/>
        <v>0</v>
      </c>
      <c r="G7" s="165">
        <f t="shared" si="2"/>
        <v>0</v>
      </c>
      <c r="H7" s="165">
        <f t="shared" si="2"/>
        <v>0</v>
      </c>
      <c r="I7" s="165">
        <f t="shared" si="2"/>
        <v>0</v>
      </c>
      <c r="J7" s="165">
        <f t="shared" si="2"/>
        <v>0</v>
      </c>
      <c r="K7" s="165">
        <f t="shared" si="2"/>
        <v>0</v>
      </c>
      <c r="L7" s="165">
        <f t="shared" si="2"/>
        <v>0</v>
      </c>
      <c r="M7" s="165">
        <f t="shared" si="2"/>
        <v>0</v>
      </c>
      <c r="N7" s="161">
        <f t="shared" si="2"/>
        <v>0</v>
      </c>
      <c r="O7" s="160">
        <f t="shared" si="2"/>
        <v>0</v>
      </c>
      <c r="P7" s="165">
        <f t="shared" si="2"/>
        <v>0</v>
      </c>
      <c r="Q7" s="165">
        <f t="shared" si="2"/>
        <v>0</v>
      </c>
      <c r="R7" s="165">
        <f t="shared" si="2"/>
        <v>0</v>
      </c>
      <c r="S7" s="165">
        <f t="shared" si="2"/>
        <v>0</v>
      </c>
      <c r="T7" s="165">
        <f t="shared" si="2"/>
        <v>0</v>
      </c>
      <c r="U7" s="165">
        <f t="shared" si="2"/>
        <v>0</v>
      </c>
      <c r="V7" s="165">
        <f t="shared" si="2"/>
        <v>0</v>
      </c>
      <c r="W7" s="165">
        <f t="shared" si="2"/>
        <v>0</v>
      </c>
      <c r="X7" s="165">
        <f t="shared" si="2"/>
        <v>0</v>
      </c>
      <c r="Y7" s="165">
        <f t="shared" si="2"/>
        <v>0</v>
      </c>
      <c r="Z7" s="161">
        <f t="shared" si="2"/>
        <v>0</v>
      </c>
      <c r="AA7" s="160">
        <f t="shared" si="2"/>
        <v>0</v>
      </c>
      <c r="AB7" s="165">
        <f t="shared" si="2"/>
        <v>0</v>
      </c>
      <c r="AC7" s="165">
        <f t="shared" si="2"/>
        <v>0</v>
      </c>
      <c r="AD7" s="165">
        <f t="shared" si="2"/>
        <v>0</v>
      </c>
      <c r="AE7" s="165">
        <f t="shared" si="2"/>
        <v>0</v>
      </c>
      <c r="AF7" s="165">
        <f t="shared" si="2"/>
        <v>0</v>
      </c>
      <c r="AG7" s="165">
        <f t="shared" si="2"/>
        <v>0</v>
      </c>
      <c r="AH7" s="165">
        <f t="shared" si="2"/>
        <v>0</v>
      </c>
      <c r="AI7" s="165">
        <f aca="true" t="shared" si="3" ref="AI7:BJ7">SUM(AI8:AI10)</f>
        <v>0</v>
      </c>
      <c r="AJ7" s="165">
        <f t="shared" si="3"/>
        <v>0</v>
      </c>
      <c r="AK7" s="165">
        <f t="shared" si="3"/>
        <v>0</v>
      </c>
      <c r="AL7" s="161">
        <f t="shared" si="3"/>
        <v>0</v>
      </c>
      <c r="AM7" s="160">
        <f t="shared" si="3"/>
        <v>0</v>
      </c>
      <c r="AN7" s="165">
        <f t="shared" si="3"/>
        <v>0</v>
      </c>
      <c r="AO7" s="165">
        <f t="shared" si="3"/>
        <v>0</v>
      </c>
      <c r="AP7" s="165">
        <f t="shared" si="3"/>
        <v>0</v>
      </c>
      <c r="AQ7" s="165">
        <f t="shared" si="3"/>
        <v>0</v>
      </c>
      <c r="AR7" s="165">
        <f t="shared" si="3"/>
        <v>0</v>
      </c>
      <c r="AS7" s="165">
        <f t="shared" si="3"/>
        <v>0</v>
      </c>
      <c r="AT7" s="165">
        <f t="shared" si="3"/>
        <v>0</v>
      </c>
      <c r="AU7" s="165">
        <f t="shared" si="3"/>
        <v>0</v>
      </c>
      <c r="AV7" s="165">
        <f t="shared" si="3"/>
        <v>0</v>
      </c>
      <c r="AW7" s="165">
        <f t="shared" si="3"/>
        <v>0</v>
      </c>
      <c r="AX7" s="161">
        <f t="shared" si="3"/>
        <v>0</v>
      </c>
      <c r="AY7" s="160">
        <f t="shared" si="3"/>
        <v>0</v>
      </c>
      <c r="AZ7" s="165">
        <f t="shared" si="3"/>
        <v>0</v>
      </c>
      <c r="BA7" s="165">
        <f t="shared" si="3"/>
        <v>0</v>
      </c>
      <c r="BB7" s="165">
        <f t="shared" si="3"/>
        <v>0</v>
      </c>
      <c r="BC7" s="165">
        <f t="shared" si="3"/>
        <v>0</v>
      </c>
      <c r="BD7" s="165">
        <f t="shared" si="3"/>
        <v>0</v>
      </c>
      <c r="BE7" s="165">
        <f t="shared" si="3"/>
        <v>0</v>
      </c>
      <c r="BF7" s="165">
        <f t="shared" si="3"/>
        <v>0</v>
      </c>
      <c r="BG7" s="165">
        <f t="shared" si="3"/>
        <v>0</v>
      </c>
      <c r="BH7" s="165">
        <f t="shared" si="3"/>
        <v>0</v>
      </c>
      <c r="BI7" s="165">
        <f t="shared" si="3"/>
        <v>0</v>
      </c>
      <c r="BJ7" s="161">
        <f t="shared" si="3"/>
        <v>0</v>
      </c>
      <c r="BK7" s="2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2:123" ht="13.5" customHeight="1" thickBot="1">
      <c r="B8" s="140">
        <f>'GuV-Detailplan'!B7</f>
        <v>0</v>
      </c>
      <c r="C8" s="138">
        <f>'GuV-Detailplan'!C7*1.19</f>
        <v>0</v>
      </c>
      <c r="D8" s="138">
        <f>'GuV-Detailplan'!D7*1.19</f>
        <v>0</v>
      </c>
      <c r="E8" s="138">
        <f>'GuV-Detailplan'!E7*1.19</f>
        <v>0</v>
      </c>
      <c r="F8" s="138">
        <f>'GuV-Detailplan'!F7*1.19</f>
        <v>0</v>
      </c>
      <c r="G8" s="138">
        <f>'GuV-Detailplan'!G7*1.19</f>
        <v>0</v>
      </c>
      <c r="H8" s="138">
        <f>'GuV-Detailplan'!H7*1.19</f>
        <v>0</v>
      </c>
      <c r="I8" s="138">
        <f>'GuV-Detailplan'!I7*1.19</f>
        <v>0</v>
      </c>
      <c r="J8" s="138">
        <f>'GuV-Detailplan'!J7*1.19</f>
        <v>0</v>
      </c>
      <c r="K8" s="138">
        <f>'GuV-Detailplan'!K7*1.19</f>
        <v>0</v>
      </c>
      <c r="L8" s="138">
        <f>'GuV-Detailplan'!L7*1.19</f>
        <v>0</v>
      </c>
      <c r="M8" s="138">
        <f>'GuV-Detailplan'!M7*1.19</f>
        <v>0</v>
      </c>
      <c r="N8" s="141">
        <f>'GuV-Detailplan'!N7*1.19</f>
        <v>0</v>
      </c>
      <c r="O8" s="142">
        <f>'GuV-Detailplan'!O7*1.19</f>
        <v>0</v>
      </c>
      <c r="P8" s="138">
        <f>'GuV-Detailplan'!P7*1.19</f>
        <v>0</v>
      </c>
      <c r="Q8" s="138">
        <f>'GuV-Detailplan'!Q7*1.19</f>
        <v>0</v>
      </c>
      <c r="R8" s="138">
        <f>'GuV-Detailplan'!R7*1.19</f>
        <v>0</v>
      </c>
      <c r="S8" s="138">
        <f>'GuV-Detailplan'!S7*1.19</f>
        <v>0</v>
      </c>
      <c r="T8" s="138">
        <f>'GuV-Detailplan'!T7*1.19</f>
        <v>0</v>
      </c>
      <c r="U8" s="138">
        <f>'GuV-Detailplan'!U7*1.19</f>
        <v>0</v>
      </c>
      <c r="V8" s="138">
        <f>'GuV-Detailplan'!V7*1.19</f>
        <v>0</v>
      </c>
      <c r="W8" s="138">
        <f>'GuV-Detailplan'!W7*1.19</f>
        <v>0</v>
      </c>
      <c r="X8" s="138">
        <f>'GuV-Detailplan'!X7*1.19</f>
        <v>0</v>
      </c>
      <c r="Y8" s="138">
        <f>'GuV-Detailplan'!Y7*1.19</f>
        <v>0</v>
      </c>
      <c r="Z8" s="143">
        <f>'GuV-Detailplan'!Z7*1.19</f>
        <v>0</v>
      </c>
      <c r="AA8" s="137">
        <f>'GuV-Detailplan'!AA7*1.19</f>
        <v>0</v>
      </c>
      <c r="AB8" s="138">
        <f>'GuV-Detailplan'!AB7*1.19</f>
        <v>0</v>
      </c>
      <c r="AC8" s="138">
        <f>'GuV-Detailplan'!AC7*1.19</f>
        <v>0</v>
      </c>
      <c r="AD8" s="138">
        <f>'GuV-Detailplan'!AD7*1.19</f>
        <v>0</v>
      </c>
      <c r="AE8" s="138">
        <f>'GuV-Detailplan'!AE7*1.19</f>
        <v>0</v>
      </c>
      <c r="AF8" s="138">
        <f>'GuV-Detailplan'!AF7*1.19</f>
        <v>0</v>
      </c>
      <c r="AG8" s="138">
        <f>'GuV-Detailplan'!AG7*1.19</f>
        <v>0</v>
      </c>
      <c r="AH8" s="138">
        <f>'GuV-Detailplan'!AH7*1.19</f>
        <v>0</v>
      </c>
      <c r="AI8" s="138">
        <f>'GuV-Detailplan'!AI7*1.19</f>
        <v>0</v>
      </c>
      <c r="AJ8" s="138">
        <f>'GuV-Detailplan'!AJ7*1.19</f>
        <v>0</v>
      </c>
      <c r="AK8" s="138">
        <f>'GuV-Detailplan'!AK7*1.19</f>
        <v>0</v>
      </c>
      <c r="AL8" s="141">
        <f>'GuV-Detailplan'!AL7*1.19</f>
        <v>0</v>
      </c>
      <c r="AM8" s="142">
        <f>'GuV-Detailplan'!AM7*1.19</f>
        <v>0</v>
      </c>
      <c r="AN8" s="138">
        <f>'GuV-Detailplan'!AN7*1.19</f>
        <v>0</v>
      </c>
      <c r="AO8" s="138">
        <f>'GuV-Detailplan'!AO7*1.19</f>
        <v>0</v>
      </c>
      <c r="AP8" s="138">
        <f>'GuV-Detailplan'!AP7*1.19</f>
        <v>0</v>
      </c>
      <c r="AQ8" s="138">
        <f>'GuV-Detailplan'!AQ7*1.19</f>
        <v>0</v>
      </c>
      <c r="AR8" s="138">
        <f>'GuV-Detailplan'!AR7*1.19</f>
        <v>0</v>
      </c>
      <c r="AS8" s="138">
        <f>'GuV-Detailplan'!AS7*1.19</f>
        <v>0</v>
      </c>
      <c r="AT8" s="138">
        <f>'GuV-Detailplan'!AT7*1.19</f>
        <v>0</v>
      </c>
      <c r="AU8" s="138">
        <f>'GuV-Detailplan'!AU7*1.19</f>
        <v>0</v>
      </c>
      <c r="AV8" s="138">
        <f>'GuV-Detailplan'!AV7*1.19</f>
        <v>0</v>
      </c>
      <c r="AW8" s="138">
        <f>'GuV-Detailplan'!AW7*1.19</f>
        <v>0</v>
      </c>
      <c r="AX8" s="143">
        <f>'GuV-Detailplan'!AX7*1.19</f>
        <v>0</v>
      </c>
      <c r="AY8" s="137">
        <f>'GuV-Detailplan'!AY7*1.19</f>
        <v>0</v>
      </c>
      <c r="AZ8" s="138">
        <f>'GuV-Detailplan'!AZ7*1.19</f>
        <v>0</v>
      </c>
      <c r="BA8" s="138">
        <f>'GuV-Detailplan'!BA7*1.19</f>
        <v>0</v>
      </c>
      <c r="BB8" s="138">
        <f>'GuV-Detailplan'!BB7*1.19</f>
        <v>0</v>
      </c>
      <c r="BC8" s="138">
        <f>'GuV-Detailplan'!BC7*1.19</f>
        <v>0</v>
      </c>
      <c r="BD8" s="138">
        <f>'GuV-Detailplan'!BD7*1.19</f>
        <v>0</v>
      </c>
      <c r="BE8" s="138">
        <f>'GuV-Detailplan'!BE7*1.19</f>
        <v>0</v>
      </c>
      <c r="BF8" s="138">
        <f>'GuV-Detailplan'!BF7*1.19</f>
        <v>0</v>
      </c>
      <c r="BG8" s="138">
        <f>'GuV-Detailplan'!BG7*1.19</f>
        <v>0</v>
      </c>
      <c r="BH8" s="138">
        <f>'GuV-Detailplan'!BH7*1.19</f>
        <v>0</v>
      </c>
      <c r="BI8" s="138">
        <f>'GuV-Detailplan'!BI7*1.19</f>
        <v>0</v>
      </c>
      <c r="BJ8" s="143">
        <f>'GuV-Detailplan'!BJ7*1.19</f>
        <v>0</v>
      </c>
      <c r="BK8" s="2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</row>
    <row r="9" spans="2:123" ht="13.5" customHeight="1" thickBot="1">
      <c r="B9" s="140">
        <f>'GuV-Detailplan'!B8</f>
        <v>0</v>
      </c>
      <c r="C9" s="138">
        <f>'GuV-Detailplan'!C8*1.19</f>
        <v>0</v>
      </c>
      <c r="D9" s="138">
        <f>'GuV-Detailplan'!D8*1.19</f>
        <v>0</v>
      </c>
      <c r="E9" s="138">
        <f>'GuV-Detailplan'!E8*1.19</f>
        <v>0</v>
      </c>
      <c r="F9" s="138">
        <f>'GuV-Detailplan'!F8*1.19</f>
        <v>0</v>
      </c>
      <c r="G9" s="138">
        <f>'GuV-Detailplan'!G8*1.19</f>
        <v>0</v>
      </c>
      <c r="H9" s="138">
        <f>'GuV-Detailplan'!H8*1.19</f>
        <v>0</v>
      </c>
      <c r="I9" s="138">
        <f>'GuV-Detailplan'!I8*1.19</f>
        <v>0</v>
      </c>
      <c r="J9" s="138">
        <f>'GuV-Detailplan'!J8*1.19</f>
        <v>0</v>
      </c>
      <c r="K9" s="138">
        <f>'GuV-Detailplan'!K8*1.19</f>
        <v>0</v>
      </c>
      <c r="L9" s="138">
        <f>'GuV-Detailplan'!L8*1.19</f>
        <v>0</v>
      </c>
      <c r="M9" s="138">
        <f>'GuV-Detailplan'!M8*1.19</f>
        <v>0</v>
      </c>
      <c r="N9" s="141">
        <f>'GuV-Detailplan'!N8*1.19</f>
        <v>0</v>
      </c>
      <c r="O9" s="142">
        <f>'GuV-Detailplan'!O8*1.19</f>
        <v>0</v>
      </c>
      <c r="P9" s="138">
        <f>'GuV-Detailplan'!P8*1.19</f>
        <v>0</v>
      </c>
      <c r="Q9" s="138">
        <f>'GuV-Detailplan'!Q8*1.19</f>
        <v>0</v>
      </c>
      <c r="R9" s="138">
        <f>'GuV-Detailplan'!R8*1.19</f>
        <v>0</v>
      </c>
      <c r="S9" s="138">
        <f>'GuV-Detailplan'!S8*1.19</f>
        <v>0</v>
      </c>
      <c r="T9" s="138">
        <f>'GuV-Detailplan'!T8*1.19</f>
        <v>0</v>
      </c>
      <c r="U9" s="138">
        <f>'GuV-Detailplan'!U8*1.19</f>
        <v>0</v>
      </c>
      <c r="V9" s="138">
        <f>'GuV-Detailplan'!V8*1.19</f>
        <v>0</v>
      </c>
      <c r="W9" s="138">
        <f>'GuV-Detailplan'!W8*1.19</f>
        <v>0</v>
      </c>
      <c r="X9" s="138">
        <f>'GuV-Detailplan'!X8*1.19</f>
        <v>0</v>
      </c>
      <c r="Y9" s="138">
        <f>'GuV-Detailplan'!Y8*1.19</f>
        <v>0</v>
      </c>
      <c r="Z9" s="143">
        <f>'GuV-Detailplan'!Z8*1.19</f>
        <v>0</v>
      </c>
      <c r="AA9" s="137">
        <f>'GuV-Detailplan'!AA8*1.19</f>
        <v>0</v>
      </c>
      <c r="AB9" s="138">
        <f>'GuV-Detailplan'!AB8*1.19</f>
        <v>0</v>
      </c>
      <c r="AC9" s="138">
        <f>'GuV-Detailplan'!AC8*1.19</f>
        <v>0</v>
      </c>
      <c r="AD9" s="138">
        <f>'GuV-Detailplan'!AD8*1.19</f>
        <v>0</v>
      </c>
      <c r="AE9" s="138">
        <f>'GuV-Detailplan'!AE8*1.19</f>
        <v>0</v>
      </c>
      <c r="AF9" s="138">
        <f>'GuV-Detailplan'!AF8*1.19</f>
        <v>0</v>
      </c>
      <c r="AG9" s="138">
        <f>'GuV-Detailplan'!AG8*1.19</f>
        <v>0</v>
      </c>
      <c r="AH9" s="138">
        <f>'GuV-Detailplan'!AH8*1.19</f>
        <v>0</v>
      </c>
      <c r="AI9" s="138">
        <f>'GuV-Detailplan'!AI8*1.19</f>
        <v>0</v>
      </c>
      <c r="AJ9" s="138">
        <f>'GuV-Detailplan'!AJ8*1.19</f>
        <v>0</v>
      </c>
      <c r="AK9" s="138">
        <f>'GuV-Detailplan'!AK8*1.19</f>
        <v>0</v>
      </c>
      <c r="AL9" s="141">
        <f>'GuV-Detailplan'!AL8*1.19</f>
        <v>0</v>
      </c>
      <c r="AM9" s="142">
        <f>'GuV-Detailplan'!AM8*1.19</f>
        <v>0</v>
      </c>
      <c r="AN9" s="138">
        <f>'GuV-Detailplan'!AN8*1.19</f>
        <v>0</v>
      </c>
      <c r="AO9" s="138">
        <f>'GuV-Detailplan'!AO8*1.19</f>
        <v>0</v>
      </c>
      <c r="AP9" s="138">
        <f>'GuV-Detailplan'!AP8*1.19</f>
        <v>0</v>
      </c>
      <c r="AQ9" s="138">
        <f>'GuV-Detailplan'!AQ8*1.19</f>
        <v>0</v>
      </c>
      <c r="AR9" s="138">
        <f>'GuV-Detailplan'!AR8*1.19</f>
        <v>0</v>
      </c>
      <c r="AS9" s="138">
        <f>'GuV-Detailplan'!AS8*1.19</f>
        <v>0</v>
      </c>
      <c r="AT9" s="138">
        <f>'GuV-Detailplan'!AT8*1.19</f>
        <v>0</v>
      </c>
      <c r="AU9" s="138">
        <f>'GuV-Detailplan'!AU8*1.19</f>
        <v>0</v>
      </c>
      <c r="AV9" s="138">
        <f>'GuV-Detailplan'!AV8*1.19</f>
        <v>0</v>
      </c>
      <c r="AW9" s="138">
        <f>'GuV-Detailplan'!AW8*1.19</f>
        <v>0</v>
      </c>
      <c r="AX9" s="143">
        <f>'GuV-Detailplan'!AX8*1.19</f>
        <v>0</v>
      </c>
      <c r="AY9" s="137">
        <f>'GuV-Detailplan'!AY8*1.19</f>
        <v>0</v>
      </c>
      <c r="AZ9" s="138">
        <f>'GuV-Detailplan'!AZ8*1.19</f>
        <v>0</v>
      </c>
      <c r="BA9" s="138">
        <f>'GuV-Detailplan'!BA8*1.19</f>
        <v>0</v>
      </c>
      <c r="BB9" s="138">
        <f>'GuV-Detailplan'!BB8*1.19</f>
        <v>0</v>
      </c>
      <c r="BC9" s="138">
        <f>'GuV-Detailplan'!BC8*1.19</f>
        <v>0</v>
      </c>
      <c r="BD9" s="138">
        <f>'GuV-Detailplan'!BD8*1.19</f>
        <v>0</v>
      </c>
      <c r="BE9" s="138">
        <f>'GuV-Detailplan'!BE8*1.19</f>
        <v>0</v>
      </c>
      <c r="BF9" s="138">
        <f>'GuV-Detailplan'!BF8*1.19</f>
        <v>0</v>
      </c>
      <c r="BG9" s="138">
        <f>'GuV-Detailplan'!BG8*1.19</f>
        <v>0</v>
      </c>
      <c r="BH9" s="138">
        <f>'GuV-Detailplan'!BH8*1.19</f>
        <v>0</v>
      </c>
      <c r="BI9" s="138">
        <f>'GuV-Detailplan'!BI8*1.19</f>
        <v>0</v>
      </c>
      <c r="BJ9" s="143">
        <f>'GuV-Detailplan'!BJ8*1.19</f>
        <v>0</v>
      </c>
      <c r="BK9" s="2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</row>
    <row r="10" spans="2:123" ht="13.5" customHeight="1" thickBot="1">
      <c r="B10" s="140">
        <f>'GuV-Detailplan'!B9</f>
        <v>0</v>
      </c>
      <c r="C10" s="138">
        <f>'GuV-Detailplan'!C9*1.19</f>
        <v>0</v>
      </c>
      <c r="D10" s="138">
        <f>'GuV-Detailplan'!D9*1.19</f>
        <v>0</v>
      </c>
      <c r="E10" s="138">
        <f>'GuV-Detailplan'!E9*1.19</f>
        <v>0</v>
      </c>
      <c r="F10" s="138">
        <f>'GuV-Detailplan'!F9*1.19</f>
        <v>0</v>
      </c>
      <c r="G10" s="138">
        <f>'GuV-Detailplan'!G9*1.19</f>
        <v>0</v>
      </c>
      <c r="H10" s="138">
        <f>'GuV-Detailplan'!H9*1.19</f>
        <v>0</v>
      </c>
      <c r="I10" s="138">
        <f>'GuV-Detailplan'!I9*1.19</f>
        <v>0</v>
      </c>
      <c r="J10" s="138">
        <f>'GuV-Detailplan'!J9*1.19</f>
        <v>0</v>
      </c>
      <c r="K10" s="138">
        <f>'GuV-Detailplan'!K9*1.19</f>
        <v>0</v>
      </c>
      <c r="L10" s="138">
        <f>'GuV-Detailplan'!L9*1.19</f>
        <v>0</v>
      </c>
      <c r="M10" s="138">
        <f>'GuV-Detailplan'!M9*1.19</f>
        <v>0</v>
      </c>
      <c r="N10" s="141">
        <f>'GuV-Detailplan'!N9*1.19</f>
        <v>0</v>
      </c>
      <c r="O10" s="142">
        <f>'GuV-Detailplan'!O9*1.19</f>
        <v>0</v>
      </c>
      <c r="P10" s="138">
        <f>'GuV-Detailplan'!P9*1.19</f>
        <v>0</v>
      </c>
      <c r="Q10" s="138">
        <f>'GuV-Detailplan'!Q9*1.19</f>
        <v>0</v>
      </c>
      <c r="R10" s="138">
        <f>'GuV-Detailplan'!R9*1.19</f>
        <v>0</v>
      </c>
      <c r="S10" s="138">
        <f>'GuV-Detailplan'!S9*1.19</f>
        <v>0</v>
      </c>
      <c r="T10" s="138">
        <f>'GuV-Detailplan'!T9*1.19</f>
        <v>0</v>
      </c>
      <c r="U10" s="138">
        <f>'GuV-Detailplan'!U9*1.19</f>
        <v>0</v>
      </c>
      <c r="V10" s="138">
        <f>'GuV-Detailplan'!V9*1.19</f>
        <v>0</v>
      </c>
      <c r="W10" s="138">
        <f>'GuV-Detailplan'!W9*1.19</f>
        <v>0</v>
      </c>
      <c r="X10" s="138">
        <f>'GuV-Detailplan'!X9*1.19</f>
        <v>0</v>
      </c>
      <c r="Y10" s="138">
        <f>'GuV-Detailplan'!Y9*1.19</f>
        <v>0</v>
      </c>
      <c r="Z10" s="143">
        <f>'GuV-Detailplan'!Z9*1.19</f>
        <v>0</v>
      </c>
      <c r="AA10" s="137">
        <f>'GuV-Detailplan'!AA9*1.19</f>
        <v>0</v>
      </c>
      <c r="AB10" s="138">
        <f>'GuV-Detailplan'!AB9*1.19</f>
        <v>0</v>
      </c>
      <c r="AC10" s="138">
        <f>'GuV-Detailplan'!AC9*1.19</f>
        <v>0</v>
      </c>
      <c r="AD10" s="138">
        <f>'GuV-Detailplan'!AD9*1.19</f>
        <v>0</v>
      </c>
      <c r="AE10" s="138">
        <f>'GuV-Detailplan'!AE9*1.19</f>
        <v>0</v>
      </c>
      <c r="AF10" s="138">
        <f>'GuV-Detailplan'!AF9*1.19</f>
        <v>0</v>
      </c>
      <c r="AG10" s="138">
        <f>'GuV-Detailplan'!AG9*1.19</f>
        <v>0</v>
      </c>
      <c r="AH10" s="138">
        <f>'GuV-Detailplan'!AH9*1.19</f>
        <v>0</v>
      </c>
      <c r="AI10" s="138">
        <f>'GuV-Detailplan'!AI9*1.19</f>
        <v>0</v>
      </c>
      <c r="AJ10" s="138">
        <f>'GuV-Detailplan'!AJ9*1.19</f>
        <v>0</v>
      </c>
      <c r="AK10" s="138">
        <f>'GuV-Detailplan'!AK9*1.19</f>
        <v>0</v>
      </c>
      <c r="AL10" s="141">
        <f>'GuV-Detailplan'!AL9*1.19</f>
        <v>0</v>
      </c>
      <c r="AM10" s="142">
        <f>'GuV-Detailplan'!AM9*1.19</f>
        <v>0</v>
      </c>
      <c r="AN10" s="138">
        <f>'GuV-Detailplan'!AN9*1.19</f>
        <v>0</v>
      </c>
      <c r="AO10" s="138">
        <f>'GuV-Detailplan'!AO9*1.19</f>
        <v>0</v>
      </c>
      <c r="AP10" s="138">
        <f>'GuV-Detailplan'!AP9*1.19</f>
        <v>0</v>
      </c>
      <c r="AQ10" s="138">
        <f>'GuV-Detailplan'!AQ9*1.19</f>
        <v>0</v>
      </c>
      <c r="AR10" s="138">
        <f>'GuV-Detailplan'!AR9*1.19</f>
        <v>0</v>
      </c>
      <c r="AS10" s="138">
        <f>'GuV-Detailplan'!AS9*1.19</f>
        <v>0</v>
      </c>
      <c r="AT10" s="138">
        <f>'GuV-Detailplan'!AT9*1.19</f>
        <v>0</v>
      </c>
      <c r="AU10" s="138">
        <f>'GuV-Detailplan'!AU9*1.19</f>
        <v>0</v>
      </c>
      <c r="AV10" s="138">
        <f>'GuV-Detailplan'!AV9*1.19</f>
        <v>0</v>
      </c>
      <c r="AW10" s="138">
        <f>'GuV-Detailplan'!AW9*1.19</f>
        <v>0</v>
      </c>
      <c r="AX10" s="143">
        <f>'GuV-Detailplan'!AX9*1.19</f>
        <v>0</v>
      </c>
      <c r="AY10" s="137">
        <f>'GuV-Detailplan'!AY9*1.19</f>
        <v>0</v>
      </c>
      <c r="AZ10" s="138">
        <f>'GuV-Detailplan'!AZ9*1.19</f>
        <v>0</v>
      </c>
      <c r="BA10" s="138">
        <f>'GuV-Detailplan'!BA9*1.19</f>
        <v>0</v>
      </c>
      <c r="BB10" s="138">
        <f>'GuV-Detailplan'!BB9*1.19</f>
        <v>0</v>
      </c>
      <c r="BC10" s="138">
        <f>'GuV-Detailplan'!BC9*1.19</f>
        <v>0</v>
      </c>
      <c r="BD10" s="138">
        <f>'GuV-Detailplan'!BD9*1.19</f>
        <v>0</v>
      </c>
      <c r="BE10" s="138">
        <f>'GuV-Detailplan'!BE9*1.19</f>
        <v>0</v>
      </c>
      <c r="BF10" s="138">
        <f>'GuV-Detailplan'!BF9*1.19</f>
        <v>0</v>
      </c>
      <c r="BG10" s="138">
        <f>'GuV-Detailplan'!BG9*1.19</f>
        <v>0</v>
      </c>
      <c r="BH10" s="138">
        <f>'GuV-Detailplan'!BH9*1.19</f>
        <v>0</v>
      </c>
      <c r="BI10" s="138">
        <f>'GuV-Detailplan'!BI9*1.19</f>
        <v>0</v>
      </c>
      <c r="BJ10" s="143">
        <f>'GuV-Detailplan'!BJ9*1.19</f>
        <v>0</v>
      </c>
      <c r="BK10" s="2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2:123" ht="13.5" customHeight="1" thickBot="1">
      <c r="B11" s="159" t="str">
        <f>'GuV-Detailplan'!B11</f>
        <v>Sonstige betriebl. Erträge</v>
      </c>
      <c r="C11" s="160">
        <f>SUM(C12:C14)</f>
        <v>0</v>
      </c>
      <c r="D11" s="165">
        <f aca="true" t="shared" si="4" ref="D11:AH11">SUM(D12:D14)</f>
        <v>0</v>
      </c>
      <c r="E11" s="165">
        <f t="shared" si="4"/>
        <v>0</v>
      </c>
      <c r="F11" s="165">
        <f t="shared" si="4"/>
        <v>0</v>
      </c>
      <c r="G11" s="165">
        <f t="shared" si="4"/>
        <v>0</v>
      </c>
      <c r="H11" s="165">
        <f t="shared" si="4"/>
        <v>0</v>
      </c>
      <c r="I11" s="165">
        <f t="shared" si="4"/>
        <v>0</v>
      </c>
      <c r="J11" s="165">
        <f t="shared" si="4"/>
        <v>0</v>
      </c>
      <c r="K11" s="165">
        <f t="shared" si="4"/>
        <v>0</v>
      </c>
      <c r="L11" s="165">
        <f t="shared" si="4"/>
        <v>0</v>
      </c>
      <c r="M11" s="165">
        <f t="shared" si="4"/>
        <v>0</v>
      </c>
      <c r="N11" s="161">
        <f t="shared" si="4"/>
        <v>0</v>
      </c>
      <c r="O11" s="160">
        <f t="shared" si="4"/>
        <v>0</v>
      </c>
      <c r="P11" s="165">
        <f t="shared" si="4"/>
        <v>0</v>
      </c>
      <c r="Q11" s="165">
        <f t="shared" si="4"/>
        <v>0</v>
      </c>
      <c r="R11" s="165">
        <f t="shared" si="4"/>
        <v>0</v>
      </c>
      <c r="S11" s="165">
        <f t="shared" si="4"/>
        <v>0</v>
      </c>
      <c r="T11" s="165">
        <f t="shared" si="4"/>
        <v>0</v>
      </c>
      <c r="U11" s="165">
        <f t="shared" si="4"/>
        <v>0</v>
      </c>
      <c r="V11" s="165">
        <f t="shared" si="4"/>
        <v>0</v>
      </c>
      <c r="W11" s="165">
        <f t="shared" si="4"/>
        <v>0</v>
      </c>
      <c r="X11" s="165">
        <f t="shared" si="4"/>
        <v>0</v>
      </c>
      <c r="Y11" s="165">
        <f t="shared" si="4"/>
        <v>0</v>
      </c>
      <c r="Z11" s="161">
        <f t="shared" si="4"/>
        <v>0</v>
      </c>
      <c r="AA11" s="160">
        <f t="shared" si="4"/>
        <v>0</v>
      </c>
      <c r="AB11" s="165">
        <f t="shared" si="4"/>
        <v>0</v>
      </c>
      <c r="AC11" s="165">
        <f t="shared" si="4"/>
        <v>0</v>
      </c>
      <c r="AD11" s="165">
        <f t="shared" si="4"/>
        <v>0</v>
      </c>
      <c r="AE11" s="165">
        <f t="shared" si="4"/>
        <v>0</v>
      </c>
      <c r="AF11" s="165">
        <f t="shared" si="4"/>
        <v>0</v>
      </c>
      <c r="AG11" s="165">
        <f t="shared" si="4"/>
        <v>0</v>
      </c>
      <c r="AH11" s="165">
        <f t="shared" si="4"/>
        <v>0</v>
      </c>
      <c r="AI11" s="165">
        <f aca="true" t="shared" si="5" ref="AI11:BJ11">SUM(AI12:AI14)</f>
        <v>0</v>
      </c>
      <c r="AJ11" s="165">
        <f t="shared" si="5"/>
        <v>0</v>
      </c>
      <c r="AK11" s="165">
        <f t="shared" si="5"/>
        <v>0</v>
      </c>
      <c r="AL11" s="161">
        <f t="shared" si="5"/>
        <v>0</v>
      </c>
      <c r="AM11" s="160">
        <f t="shared" si="5"/>
        <v>0</v>
      </c>
      <c r="AN11" s="165">
        <f t="shared" si="5"/>
        <v>0</v>
      </c>
      <c r="AO11" s="165">
        <f t="shared" si="5"/>
        <v>0</v>
      </c>
      <c r="AP11" s="165">
        <f t="shared" si="5"/>
        <v>0</v>
      </c>
      <c r="AQ11" s="165">
        <f t="shared" si="5"/>
        <v>0</v>
      </c>
      <c r="AR11" s="165">
        <f t="shared" si="5"/>
        <v>0</v>
      </c>
      <c r="AS11" s="165">
        <f t="shared" si="5"/>
        <v>0</v>
      </c>
      <c r="AT11" s="165">
        <f t="shared" si="5"/>
        <v>0</v>
      </c>
      <c r="AU11" s="165">
        <f t="shared" si="5"/>
        <v>0</v>
      </c>
      <c r="AV11" s="165">
        <f t="shared" si="5"/>
        <v>0</v>
      </c>
      <c r="AW11" s="165">
        <f t="shared" si="5"/>
        <v>0</v>
      </c>
      <c r="AX11" s="161">
        <f t="shared" si="5"/>
        <v>0</v>
      </c>
      <c r="AY11" s="160">
        <f t="shared" si="5"/>
        <v>0</v>
      </c>
      <c r="AZ11" s="165">
        <f t="shared" si="5"/>
        <v>0</v>
      </c>
      <c r="BA11" s="165">
        <f t="shared" si="5"/>
        <v>0</v>
      </c>
      <c r="BB11" s="165">
        <f t="shared" si="5"/>
        <v>0</v>
      </c>
      <c r="BC11" s="165">
        <f t="shared" si="5"/>
        <v>0</v>
      </c>
      <c r="BD11" s="165">
        <f t="shared" si="5"/>
        <v>0</v>
      </c>
      <c r="BE11" s="165">
        <f t="shared" si="5"/>
        <v>0</v>
      </c>
      <c r="BF11" s="165">
        <f t="shared" si="5"/>
        <v>0</v>
      </c>
      <c r="BG11" s="165">
        <f t="shared" si="5"/>
        <v>0</v>
      </c>
      <c r="BH11" s="165">
        <f t="shared" si="5"/>
        <v>0</v>
      </c>
      <c r="BI11" s="165">
        <f t="shared" si="5"/>
        <v>0</v>
      </c>
      <c r="BJ11" s="161">
        <f t="shared" si="5"/>
        <v>0</v>
      </c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</row>
    <row r="12" spans="2:123" ht="13.5" customHeight="1" thickBot="1">
      <c r="B12" s="145" t="str">
        <f>'GuV-Detailplan'!B12</f>
        <v>Mieteinnahmen</v>
      </c>
      <c r="C12" s="137">
        <f>'GuV-Detailplan'!C12</f>
        <v>0</v>
      </c>
      <c r="D12" s="138">
        <f>'GuV-Detailplan'!D12</f>
        <v>0</v>
      </c>
      <c r="E12" s="138">
        <f>'GuV-Detailplan'!E12</f>
        <v>0</v>
      </c>
      <c r="F12" s="138">
        <f>'GuV-Detailplan'!F12</f>
        <v>0</v>
      </c>
      <c r="G12" s="138">
        <f>'GuV-Detailplan'!G12</f>
        <v>0</v>
      </c>
      <c r="H12" s="138">
        <f>'GuV-Detailplan'!H12</f>
        <v>0</v>
      </c>
      <c r="I12" s="138">
        <f>'GuV-Detailplan'!I12</f>
        <v>0</v>
      </c>
      <c r="J12" s="138">
        <f>'GuV-Detailplan'!J12</f>
        <v>0</v>
      </c>
      <c r="K12" s="138">
        <f>'GuV-Detailplan'!K12</f>
        <v>0</v>
      </c>
      <c r="L12" s="138">
        <f>'GuV-Detailplan'!L12</f>
        <v>0</v>
      </c>
      <c r="M12" s="138">
        <f>'GuV-Detailplan'!M12</f>
        <v>0</v>
      </c>
      <c r="N12" s="139">
        <f>'GuV-Detailplan'!N12</f>
        <v>0</v>
      </c>
      <c r="O12" s="137">
        <f>'GuV-Detailplan'!O12</f>
        <v>0</v>
      </c>
      <c r="P12" s="138">
        <f>'GuV-Detailplan'!P12</f>
        <v>0</v>
      </c>
      <c r="Q12" s="138">
        <f>'GuV-Detailplan'!Q12</f>
        <v>0</v>
      </c>
      <c r="R12" s="138">
        <f>'GuV-Detailplan'!R12</f>
        <v>0</v>
      </c>
      <c r="S12" s="138">
        <f>'GuV-Detailplan'!S12</f>
        <v>0</v>
      </c>
      <c r="T12" s="138">
        <f>'GuV-Detailplan'!T12</f>
        <v>0</v>
      </c>
      <c r="U12" s="138">
        <f>'GuV-Detailplan'!U12</f>
        <v>0</v>
      </c>
      <c r="V12" s="138">
        <f>'GuV-Detailplan'!V12</f>
        <v>0</v>
      </c>
      <c r="W12" s="138">
        <f>'GuV-Detailplan'!W12</f>
        <v>0</v>
      </c>
      <c r="X12" s="138">
        <f>'GuV-Detailplan'!X12</f>
        <v>0</v>
      </c>
      <c r="Y12" s="138">
        <f>'GuV-Detailplan'!Y12</f>
        <v>0</v>
      </c>
      <c r="Z12" s="139">
        <f>'GuV-Detailplan'!Z12</f>
        <v>0</v>
      </c>
      <c r="AA12" s="137">
        <f>'GuV-Detailplan'!AA12</f>
        <v>0</v>
      </c>
      <c r="AB12" s="138">
        <f>'GuV-Detailplan'!AB12</f>
        <v>0</v>
      </c>
      <c r="AC12" s="138">
        <f>'GuV-Detailplan'!AC12</f>
        <v>0</v>
      </c>
      <c r="AD12" s="138">
        <f>'GuV-Detailplan'!AD12</f>
        <v>0</v>
      </c>
      <c r="AE12" s="138">
        <f>'GuV-Detailplan'!AE12</f>
        <v>0</v>
      </c>
      <c r="AF12" s="138">
        <f>'GuV-Detailplan'!AF12</f>
        <v>0</v>
      </c>
      <c r="AG12" s="138">
        <f>'GuV-Detailplan'!AG12</f>
        <v>0</v>
      </c>
      <c r="AH12" s="138">
        <f>'GuV-Detailplan'!AH12</f>
        <v>0</v>
      </c>
      <c r="AI12" s="138">
        <f>'GuV-Detailplan'!AI12</f>
        <v>0</v>
      </c>
      <c r="AJ12" s="138">
        <f>'GuV-Detailplan'!AJ12</f>
        <v>0</v>
      </c>
      <c r="AK12" s="138">
        <f>'GuV-Detailplan'!AK12</f>
        <v>0</v>
      </c>
      <c r="AL12" s="139">
        <f>'GuV-Detailplan'!AL12</f>
        <v>0</v>
      </c>
      <c r="AM12" s="137">
        <f>'GuV-Detailplan'!AM12</f>
        <v>0</v>
      </c>
      <c r="AN12" s="138">
        <f>'GuV-Detailplan'!AN12</f>
        <v>0</v>
      </c>
      <c r="AO12" s="138">
        <f>'GuV-Detailplan'!AO12</f>
        <v>0</v>
      </c>
      <c r="AP12" s="138">
        <f>'GuV-Detailplan'!AP12</f>
        <v>0</v>
      </c>
      <c r="AQ12" s="138">
        <f>'GuV-Detailplan'!AQ12</f>
        <v>0</v>
      </c>
      <c r="AR12" s="138">
        <f>'GuV-Detailplan'!AR12</f>
        <v>0</v>
      </c>
      <c r="AS12" s="138">
        <f>'GuV-Detailplan'!AS12</f>
        <v>0</v>
      </c>
      <c r="AT12" s="138">
        <f>'GuV-Detailplan'!AT12</f>
        <v>0</v>
      </c>
      <c r="AU12" s="138">
        <f>'GuV-Detailplan'!AU12</f>
        <v>0</v>
      </c>
      <c r="AV12" s="138">
        <f>'GuV-Detailplan'!AV12</f>
        <v>0</v>
      </c>
      <c r="AW12" s="138">
        <f>'GuV-Detailplan'!AW12</f>
        <v>0</v>
      </c>
      <c r="AX12" s="139">
        <f>'GuV-Detailplan'!AX12</f>
        <v>0</v>
      </c>
      <c r="AY12" s="137">
        <f>'GuV-Detailplan'!AY12</f>
        <v>0</v>
      </c>
      <c r="AZ12" s="138">
        <f>'GuV-Detailplan'!AZ12</f>
        <v>0</v>
      </c>
      <c r="BA12" s="138">
        <f>'GuV-Detailplan'!BA12</f>
        <v>0</v>
      </c>
      <c r="BB12" s="138">
        <f>'GuV-Detailplan'!BB12</f>
        <v>0</v>
      </c>
      <c r="BC12" s="138">
        <f>'GuV-Detailplan'!BC12</f>
        <v>0</v>
      </c>
      <c r="BD12" s="138">
        <f>'GuV-Detailplan'!BD12</f>
        <v>0</v>
      </c>
      <c r="BE12" s="138">
        <f>'GuV-Detailplan'!BE12</f>
        <v>0</v>
      </c>
      <c r="BF12" s="138">
        <f>'GuV-Detailplan'!BF12</f>
        <v>0</v>
      </c>
      <c r="BG12" s="138">
        <f>'GuV-Detailplan'!BG12</f>
        <v>0</v>
      </c>
      <c r="BH12" s="138">
        <f>'GuV-Detailplan'!BH12</f>
        <v>0</v>
      </c>
      <c r="BI12" s="138">
        <f>'GuV-Detailplan'!BI12</f>
        <v>0</v>
      </c>
      <c r="BJ12" s="139">
        <f>'GuV-Detailplan'!BJ12</f>
        <v>0</v>
      </c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2:123" ht="13.5" customHeight="1" thickBot="1">
      <c r="B13" s="145" t="str">
        <f>'GuV-Detailplan'!B13</f>
        <v>Zuschüsse (Ust. befreit)</v>
      </c>
      <c r="C13" s="137">
        <f>'GuV-Detailplan'!C13</f>
        <v>0</v>
      </c>
      <c r="D13" s="138">
        <f>'GuV-Detailplan'!D13</f>
        <v>0</v>
      </c>
      <c r="E13" s="138">
        <f>'GuV-Detailplan'!E13</f>
        <v>0</v>
      </c>
      <c r="F13" s="138">
        <f>'GuV-Detailplan'!F13</f>
        <v>0</v>
      </c>
      <c r="G13" s="138">
        <f>'GuV-Detailplan'!G13</f>
        <v>0</v>
      </c>
      <c r="H13" s="138">
        <f>'GuV-Detailplan'!H13</f>
        <v>0</v>
      </c>
      <c r="I13" s="138">
        <f>'GuV-Detailplan'!I13</f>
        <v>0</v>
      </c>
      <c r="J13" s="138">
        <f>'GuV-Detailplan'!J13</f>
        <v>0</v>
      </c>
      <c r="K13" s="138">
        <f>'GuV-Detailplan'!K13</f>
        <v>0</v>
      </c>
      <c r="L13" s="138">
        <f>'GuV-Detailplan'!L13</f>
        <v>0</v>
      </c>
      <c r="M13" s="138">
        <f>'GuV-Detailplan'!M13</f>
        <v>0</v>
      </c>
      <c r="N13" s="139">
        <f>'GuV-Detailplan'!N13</f>
        <v>0</v>
      </c>
      <c r="O13" s="137">
        <f>'GuV-Detailplan'!O13</f>
        <v>0</v>
      </c>
      <c r="P13" s="138">
        <f>'GuV-Detailplan'!P13</f>
        <v>0</v>
      </c>
      <c r="Q13" s="138">
        <f>'GuV-Detailplan'!Q13</f>
        <v>0</v>
      </c>
      <c r="R13" s="138">
        <f>'GuV-Detailplan'!R13</f>
        <v>0</v>
      </c>
      <c r="S13" s="138">
        <f>'GuV-Detailplan'!S13</f>
        <v>0</v>
      </c>
      <c r="T13" s="138">
        <f>'GuV-Detailplan'!T13</f>
        <v>0</v>
      </c>
      <c r="U13" s="138">
        <f>'GuV-Detailplan'!U13</f>
        <v>0</v>
      </c>
      <c r="V13" s="138">
        <f>'GuV-Detailplan'!V13</f>
        <v>0</v>
      </c>
      <c r="W13" s="138">
        <f>'GuV-Detailplan'!W13</f>
        <v>0</v>
      </c>
      <c r="X13" s="138">
        <f>'GuV-Detailplan'!X13</f>
        <v>0</v>
      </c>
      <c r="Y13" s="138">
        <f>'GuV-Detailplan'!Y13</f>
        <v>0</v>
      </c>
      <c r="Z13" s="139">
        <f>'GuV-Detailplan'!Z13</f>
        <v>0</v>
      </c>
      <c r="AA13" s="137">
        <f>'GuV-Detailplan'!AA13</f>
        <v>0</v>
      </c>
      <c r="AB13" s="138">
        <f>'GuV-Detailplan'!AB13</f>
        <v>0</v>
      </c>
      <c r="AC13" s="138">
        <f>'GuV-Detailplan'!AC13</f>
        <v>0</v>
      </c>
      <c r="AD13" s="138">
        <f>'GuV-Detailplan'!AD13</f>
        <v>0</v>
      </c>
      <c r="AE13" s="138">
        <f>'GuV-Detailplan'!AE13</f>
        <v>0</v>
      </c>
      <c r="AF13" s="138">
        <f>'GuV-Detailplan'!AF13</f>
        <v>0</v>
      </c>
      <c r="AG13" s="138">
        <f>'GuV-Detailplan'!AG13</f>
        <v>0</v>
      </c>
      <c r="AH13" s="138">
        <f>'GuV-Detailplan'!AH13</f>
        <v>0</v>
      </c>
      <c r="AI13" s="138">
        <f>'GuV-Detailplan'!AI13</f>
        <v>0</v>
      </c>
      <c r="AJ13" s="138">
        <f>'GuV-Detailplan'!AJ13</f>
        <v>0</v>
      </c>
      <c r="AK13" s="138">
        <f>'GuV-Detailplan'!AK13</f>
        <v>0</v>
      </c>
      <c r="AL13" s="139">
        <f>'GuV-Detailplan'!AL13</f>
        <v>0</v>
      </c>
      <c r="AM13" s="137">
        <f>'GuV-Detailplan'!AM13</f>
        <v>0</v>
      </c>
      <c r="AN13" s="138">
        <f>'GuV-Detailplan'!AN13</f>
        <v>0</v>
      </c>
      <c r="AO13" s="138">
        <f>'GuV-Detailplan'!AO13</f>
        <v>0</v>
      </c>
      <c r="AP13" s="138">
        <f>'GuV-Detailplan'!AP13</f>
        <v>0</v>
      </c>
      <c r="AQ13" s="138">
        <f>'GuV-Detailplan'!AQ13</f>
        <v>0</v>
      </c>
      <c r="AR13" s="138">
        <f>'GuV-Detailplan'!AR13</f>
        <v>0</v>
      </c>
      <c r="AS13" s="138">
        <f>'GuV-Detailplan'!AS13</f>
        <v>0</v>
      </c>
      <c r="AT13" s="138">
        <f>'GuV-Detailplan'!AT13</f>
        <v>0</v>
      </c>
      <c r="AU13" s="138">
        <f>'GuV-Detailplan'!AU13</f>
        <v>0</v>
      </c>
      <c r="AV13" s="138">
        <f>'GuV-Detailplan'!AV13</f>
        <v>0</v>
      </c>
      <c r="AW13" s="138">
        <f>'GuV-Detailplan'!AW13</f>
        <v>0</v>
      </c>
      <c r="AX13" s="139">
        <f>'GuV-Detailplan'!AX13</f>
        <v>0</v>
      </c>
      <c r="AY13" s="137">
        <f>'GuV-Detailplan'!AY13</f>
        <v>0</v>
      </c>
      <c r="AZ13" s="138">
        <f>'GuV-Detailplan'!AZ13</f>
        <v>0</v>
      </c>
      <c r="BA13" s="138">
        <f>'GuV-Detailplan'!BA13</f>
        <v>0</v>
      </c>
      <c r="BB13" s="138">
        <f>'GuV-Detailplan'!BB13</f>
        <v>0</v>
      </c>
      <c r="BC13" s="138">
        <f>'GuV-Detailplan'!BC13</f>
        <v>0</v>
      </c>
      <c r="BD13" s="138">
        <f>'GuV-Detailplan'!BD13</f>
        <v>0</v>
      </c>
      <c r="BE13" s="138">
        <f>'GuV-Detailplan'!BE13</f>
        <v>0</v>
      </c>
      <c r="BF13" s="138">
        <f>'GuV-Detailplan'!BF13</f>
        <v>0</v>
      </c>
      <c r="BG13" s="138">
        <f>'GuV-Detailplan'!BG13</f>
        <v>0</v>
      </c>
      <c r="BH13" s="138">
        <f>'GuV-Detailplan'!BH13</f>
        <v>0</v>
      </c>
      <c r="BI13" s="138">
        <f>'GuV-Detailplan'!BI13</f>
        <v>0</v>
      </c>
      <c r="BJ13" s="139">
        <f>'GuV-Detailplan'!BJ13</f>
        <v>0</v>
      </c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2:123" ht="13.5" customHeight="1" thickBot="1">
      <c r="B14" s="145" t="str">
        <f>'GuV-Detailplan'!B14</f>
        <v>Zinserträge</v>
      </c>
      <c r="C14" s="137">
        <f>'GuV-Detailplan'!C14</f>
        <v>0</v>
      </c>
      <c r="D14" s="138">
        <f>'GuV-Detailplan'!D14</f>
        <v>0</v>
      </c>
      <c r="E14" s="138">
        <f>'GuV-Detailplan'!E14</f>
        <v>0</v>
      </c>
      <c r="F14" s="138">
        <f>'GuV-Detailplan'!F14</f>
        <v>0</v>
      </c>
      <c r="G14" s="138">
        <f>'GuV-Detailplan'!G14</f>
        <v>0</v>
      </c>
      <c r="H14" s="138">
        <f>'GuV-Detailplan'!H14</f>
        <v>0</v>
      </c>
      <c r="I14" s="138">
        <f>'GuV-Detailplan'!I14</f>
        <v>0</v>
      </c>
      <c r="J14" s="138">
        <f>'GuV-Detailplan'!J14</f>
        <v>0</v>
      </c>
      <c r="K14" s="138">
        <f>'GuV-Detailplan'!K14</f>
        <v>0</v>
      </c>
      <c r="L14" s="138">
        <f>'GuV-Detailplan'!L14</f>
        <v>0</v>
      </c>
      <c r="M14" s="138">
        <f>'GuV-Detailplan'!M14</f>
        <v>0</v>
      </c>
      <c r="N14" s="139">
        <f>'GuV-Detailplan'!N14</f>
        <v>0</v>
      </c>
      <c r="O14" s="137">
        <f>'GuV-Detailplan'!O14</f>
        <v>0</v>
      </c>
      <c r="P14" s="138">
        <f>'GuV-Detailplan'!P14</f>
        <v>0</v>
      </c>
      <c r="Q14" s="138">
        <f>'GuV-Detailplan'!Q14</f>
        <v>0</v>
      </c>
      <c r="R14" s="138">
        <f>'GuV-Detailplan'!R14</f>
        <v>0</v>
      </c>
      <c r="S14" s="138">
        <f>'GuV-Detailplan'!S14</f>
        <v>0</v>
      </c>
      <c r="T14" s="138">
        <f>'GuV-Detailplan'!T14</f>
        <v>0</v>
      </c>
      <c r="U14" s="138">
        <f>'GuV-Detailplan'!U14</f>
        <v>0</v>
      </c>
      <c r="V14" s="138">
        <f>'GuV-Detailplan'!V14</f>
        <v>0</v>
      </c>
      <c r="W14" s="138">
        <f>'GuV-Detailplan'!W14</f>
        <v>0</v>
      </c>
      <c r="X14" s="138">
        <f>'GuV-Detailplan'!X14</f>
        <v>0</v>
      </c>
      <c r="Y14" s="138">
        <f>'GuV-Detailplan'!Y14</f>
        <v>0</v>
      </c>
      <c r="Z14" s="139">
        <f>'GuV-Detailplan'!Z14</f>
        <v>0</v>
      </c>
      <c r="AA14" s="137">
        <f>'GuV-Detailplan'!AA14</f>
        <v>0</v>
      </c>
      <c r="AB14" s="138">
        <f>'GuV-Detailplan'!AB14</f>
        <v>0</v>
      </c>
      <c r="AC14" s="138">
        <f>'GuV-Detailplan'!AC14</f>
        <v>0</v>
      </c>
      <c r="AD14" s="138">
        <f>'GuV-Detailplan'!AD14</f>
        <v>0</v>
      </c>
      <c r="AE14" s="138">
        <f>'GuV-Detailplan'!AE14</f>
        <v>0</v>
      </c>
      <c r="AF14" s="138">
        <f>'GuV-Detailplan'!AF14</f>
        <v>0</v>
      </c>
      <c r="AG14" s="138">
        <f>'GuV-Detailplan'!AG14</f>
        <v>0</v>
      </c>
      <c r="AH14" s="138">
        <f>'GuV-Detailplan'!AH14</f>
        <v>0</v>
      </c>
      <c r="AI14" s="138">
        <f>'GuV-Detailplan'!AI14</f>
        <v>0</v>
      </c>
      <c r="AJ14" s="138">
        <f>'GuV-Detailplan'!AJ14</f>
        <v>0</v>
      </c>
      <c r="AK14" s="138">
        <f>'GuV-Detailplan'!AK14</f>
        <v>0</v>
      </c>
      <c r="AL14" s="139">
        <f>'GuV-Detailplan'!AL14</f>
        <v>0</v>
      </c>
      <c r="AM14" s="137">
        <f>'GuV-Detailplan'!AM14</f>
        <v>0</v>
      </c>
      <c r="AN14" s="138">
        <f>'GuV-Detailplan'!AN14</f>
        <v>0</v>
      </c>
      <c r="AO14" s="138">
        <f>'GuV-Detailplan'!AO14</f>
        <v>0</v>
      </c>
      <c r="AP14" s="138">
        <f>'GuV-Detailplan'!AP14</f>
        <v>0</v>
      </c>
      <c r="AQ14" s="138">
        <f>'GuV-Detailplan'!AQ14</f>
        <v>0</v>
      </c>
      <c r="AR14" s="138">
        <f>'GuV-Detailplan'!AR14</f>
        <v>0</v>
      </c>
      <c r="AS14" s="138">
        <f>'GuV-Detailplan'!AS14</f>
        <v>0</v>
      </c>
      <c r="AT14" s="138">
        <f>'GuV-Detailplan'!AT14</f>
        <v>0</v>
      </c>
      <c r="AU14" s="138">
        <f>'GuV-Detailplan'!AU14</f>
        <v>0</v>
      </c>
      <c r="AV14" s="138">
        <f>'GuV-Detailplan'!AV14</f>
        <v>0</v>
      </c>
      <c r="AW14" s="138">
        <f>'GuV-Detailplan'!AW14</f>
        <v>0</v>
      </c>
      <c r="AX14" s="139">
        <f>'GuV-Detailplan'!AX14</f>
        <v>0</v>
      </c>
      <c r="AY14" s="137">
        <f>'GuV-Detailplan'!AY14</f>
        <v>0</v>
      </c>
      <c r="AZ14" s="138">
        <f>'GuV-Detailplan'!AZ14</f>
        <v>0</v>
      </c>
      <c r="BA14" s="138">
        <f>'GuV-Detailplan'!BA14</f>
        <v>0</v>
      </c>
      <c r="BB14" s="138">
        <f>'GuV-Detailplan'!BB14</f>
        <v>0</v>
      </c>
      <c r="BC14" s="138">
        <f>'GuV-Detailplan'!BC14</f>
        <v>0</v>
      </c>
      <c r="BD14" s="138">
        <f>'GuV-Detailplan'!BD14</f>
        <v>0</v>
      </c>
      <c r="BE14" s="138">
        <f>'GuV-Detailplan'!BE14</f>
        <v>0</v>
      </c>
      <c r="BF14" s="138">
        <f>'GuV-Detailplan'!BF14</f>
        <v>0</v>
      </c>
      <c r="BG14" s="138">
        <f>'GuV-Detailplan'!BG14</f>
        <v>0</v>
      </c>
      <c r="BH14" s="138">
        <f>'GuV-Detailplan'!BH14</f>
        <v>0</v>
      </c>
      <c r="BI14" s="138">
        <f>'GuV-Detailplan'!BI14</f>
        <v>0</v>
      </c>
      <c r="BJ14" s="139">
        <f>'GuV-Detailplan'!BJ14</f>
        <v>0</v>
      </c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2:123" ht="13.5" customHeight="1" thickBot="1">
      <c r="B15" s="136" t="s">
        <v>17</v>
      </c>
      <c r="C15" s="137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9"/>
      <c r="O15" s="137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9"/>
      <c r="AA15" s="137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9"/>
      <c r="AM15" s="137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9"/>
      <c r="AY15" s="137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9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2:123" ht="13.5" customHeight="1" thickBot="1">
      <c r="B16" s="159" t="str">
        <f>'GuV-Detailplan'!B16</f>
        <v>Materialaufwand (Summe)</v>
      </c>
      <c r="C16" s="165">
        <f aca="true" t="shared" si="6" ref="C16:AH16">SUM(C17:C18)</f>
        <v>0</v>
      </c>
      <c r="D16" s="165">
        <f t="shared" si="6"/>
        <v>0</v>
      </c>
      <c r="E16" s="165">
        <f t="shared" si="6"/>
        <v>0</v>
      </c>
      <c r="F16" s="165">
        <f t="shared" si="6"/>
        <v>0</v>
      </c>
      <c r="G16" s="165">
        <f t="shared" si="6"/>
        <v>0</v>
      </c>
      <c r="H16" s="165">
        <f t="shared" si="6"/>
        <v>0</v>
      </c>
      <c r="I16" s="165">
        <f t="shared" si="6"/>
        <v>0</v>
      </c>
      <c r="J16" s="165">
        <f t="shared" si="6"/>
        <v>0</v>
      </c>
      <c r="K16" s="165">
        <f t="shared" si="6"/>
        <v>0</v>
      </c>
      <c r="L16" s="165">
        <f t="shared" si="6"/>
        <v>0</v>
      </c>
      <c r="M16" s="166">
        <f t="shared" si="6"/>
        <v>0</v>
      </c>
      <c r="N16" s="161">
        <f t="shared" si="6"/>
        <v>0</v>
      </c>
      <c r="O16" s="160">
        <f t="shared" si="6"/>
        <v>0</v>
      </c>
      <c r="P16" s="165">
        <f t="shared" si="6"/>
        <v>0</v>
      </c>
      <c r="Q16" s="165">
        <f t="shared" si="6"/>
        <v>0</v>
      </c>
      <c r="R16" s="165">
        <f t="shared" si="6"/>
        <v>0</v>
      </c>
      <c r="S16" s="165">
        <f t="shared" si="6"/>
        <v>0</v>
      </c>
      <c r="T16" s="165">
        <f t="shared" si="6"/>
        <v>0</v>
      </c>
      <c r="U16" s="165">
        <f t="shared" si="6"/>
        <v>0</v>
      </c>
      <c r="V16" s="165">
        <f t="shared" si="6"/>
        <v>0</v>
      </c>
      <c r="W16" s="165">
        <f t="shared" si="6"/>
        <v>0</v>
      </c>
      <c r="X16" s="165">
        <f t="shared" si="6"/>
        <v>0</v>
      </c>
      <c r="Y16" s="166">
        <f t="shared" si="6"/>
        <v>0</v>
      </c>
      <c r="Z16" s="161">
        <f t="shared" si="6"/>
        <v>0</v>
      </c>
      <c r="AA16" s="160">
        <f t="shared" si="6"/>
        <v>0</v>
      </c>
      <c r="AB16" s="165">
        <f t="shared" si="6"/>
        <v>0</v>
      </c>
      <c r="AC16" s="165">
        <f t="shared" si="6"/>
        <v>0</v>
      </c>
      <c r="AD16" s="165">
        <f t="shared" si="6"/>
        <v>0</v>
      </c>
      <c r="AE16" s="165">
        <f t="shared" si="6"/>
        <v>0</v>
      </c>
      <c r="AF16" s="165">
        <f t="shared" si="6"/>
        <v>0</v>
      </c>
      <c r="AG16" s="165">
        <f t="shared" si="6"/>
        <v>0</v>
      </c>
      <c r="AH16" s="165">
        <f t="shared" si="6"/>
        <v>0</v>
      </c>
      <c r="AI16" s="165">
        <f aca="true" t="shared" si="7" ref="AI16:BJ16">SUM(AI17:AI18)</f>
        <v>0</v>
      </c>
      <c r="AJ16" s="165">
        <f t="shared" si="7"/>
        <v>0</v>
      </c>
      <c r="AK16" s="166">
        <f t="shared" si="7"/>
        <v>0</v>
      </c>
      <c r="AL16" s="161">
        <f t="shared" si="7"/>
        <v>0</v>
      </c>
      <c r="AM16" s="160">
        <f t="shared" si="7"/>
        <v>0</v>
      </c>
      <c r="AN16" s="165">
        <f t="shared" si="7"/>
        <v>0</v>
      </c>
      <c r="AO16" s="165">
        <f t="shared" si="7"/>
        <v>0</v>
      </c>
      <c r="AP16" s="165">
        <f t="shared" si="7"/>
        <v>0</v>
      </c>
      <c r="AQ16" s="165">
        <f t="shared" si="7"/>
        <v>0</v>
      </c>
      <c r="AR16" s="165">
        <f t="shared" si="7"/>
        <v>0</v>
      </c>
      <c r="AS16" s="165">
        <f t="shared" si="7"/>
        <v>0</v>
      </c>
      <c r="AT16" s="165">
        <f t="shared" si="7"/>
        <v>0</v>
      </c>
      <c r="AU16" s="165">
        <f t="shared" si="7"/>
        <v>0</v>
      </c>
      <c r="AV16" s="165">
        <f t="shared" si="7"/>
        <v>0</v>
      </c>
      <c r="AW16" s="165">
        <f t="shared" si="7"/>
        <v>0</v>
      </c>
      <c r="AX16" s="167">
        <f t="shared" si="7"/>
        <v>0</v>
      </c>
      <c r="AY16" s="160">
        <f t="shared" si="7"/>
        <v>0</v>
      </c>
      <c r="AZ16" s="165">
        <f t="shared" si="7"/>
        <v>0</v>
      </c>
      <c r="BA16" s="165">
        <f t="shared" si="7"/>
        <v>0</v>
      </c>
      <c r="BB16" s="165">
        <f t="shared" si="7"/>
        <v>0</v>
      </c>
      <c r="BC16" s="165">
        <f t="shared" si="7"/>
        <v>0</v>
      </c>
      <c r="BD16" s="165">
        <f t="shared" si="7"/>
        <v>0</v>
      </c>
      <c r="BE16" s="165">
        <f t="shared" si="7"/>
        <v>0</v>
      </c>
      <c r="BF16" s="165">
        <f t="shared" si="7"/>
        <v>0</v>
      </c>
      <c r="BG16" s="165">
        <f t="shared" si="7"/>
        <v>0</v>
      </c>
      <c r="BH16" s="165">
        <f t="shared" si="7"/>
        <v>0</v>
      </c>
      <c r="BI16" s="165">
        <f t="shared" si="7"/>
        <v>0</v>
      </c>
      <c r="BJ16" s="167">
        <f t="shared" si="7"/>
        <v>0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2:123" ht="13.5" customHeight="1" thickBot="1">
      <c r="B17" s="442" t="str">
        <f>'GuV-Detailplan'!B17</f>
        <v>Materialaufwand</v>
      </c>
      <c r="C17" s="138">
        <f>'GuV-Detailplan'!C17</f>
        <v>0</v>
      </c>
      <c r="D17" s="138">
        <f>'GuV-Detailplan'!D17</f>
        <v>0</v>
      </c>
      <c r="E17" s="138">
        <f>'GuV-Detailplan'!E17</f>
        <v>0</v>
      </c>
      <c r="F17" s="138">
        <f>'GuV-Detailplan'!F17</f>
        <v>0</v>
      </c>
      <c r="G17" s="138">
        <f>'GuV-Detailplan'!G17</f>
        <v>0</v>
      </c>
      <c r="H17" s="138">
        <f>'GuV-Detailplan'!H17</f>
        <v>0</v>
      </c>
      <c r="I17" s="138">
        <f>'GuV-Detailplan'!I17</f>
        <v>0</v>
      </c>
      <c r="J17" s="138">
        <f>'GuV-Detailplan'!J17</f>
        <v>0</v>
      </c>
      <c r="K17" s="138">
        <f>'GuV-Detailplan'!K17</f>
        <v>0</v>
      </c>
      <c r="L17" s="138">
        <f>'GuV-Detailplan'!L17</f>
        <v>0</v>
      </c>
      <c r="M17" s="138">
        <f>'GuV-Detailplan'!M17</f>
        <v>0</v>
      </c>
      <c r="N17" s="144">
        <f>'GuV-Detailplan'!N17</f>
        <v>0</v>
      </c>
      <c r="O17" s="137">
        <f>'GuV-Detailplan'!O17</f>
        <v>0</v>
      </c>
      <c r="P17" s="138">
        <f>'GuV-Detailplan'!P17</f>
        <v>0</v>
      </c>
      <c r="Q17" s="138">
        <f>'GuV-Detailplan'!Q17</f>
        <v>0</v>
      </c>
      <c r="R17" s="138">
        <f>'GuV-Detailplan'!R17</f>
        <v>0</v>
      </c>
      <c r="S17" s="138">
        <f>'GuV-Detailplan'!S17</f>
        <v>0</v>
      </c>
      <c r="T17" s="138">
        <f>'GuV-Detailplan'!T17</f>
        <v>0</v>
      </c>
      <c r="U17" s="138">
        <f>'GuV-Detailplan'!U17</f>
        <v>0</v>
      </c>
      <c r="V17" s="138">
        <f>'GuV-Detailplan'!V17</f>
        <v>0</v>
      </c>
      <c r="W17" s="138">
        <f>'GuV-Detailplan'!W17</f>
        <v>0</v>
      </c>
      <c r="X17" s="138">
        <f>'GuV-Detailplan'!X17</f>
        <v>0</v>
      </c>
      <c r="Y17" s="138">
        <f>'GuV-Detailplan'!Y17</f>
        <v>0</v>
      </c>
      <c r="Z17" s="139">
        <f>'GuV-Detailplan'!Z17</f>
        <v>0</v>
      </c>
      <c r="AA17" s="137">
        <f>'GuV-Detailplan'!AA17</f>
        <v>0</v>
      </c>
      <c r="AB17" s="138">
        <f>'GuV-Detailplan'!AB17</f>
        <v>0</v>
      </c>
      <c r="AC17" s="138">
        <f>'GuV-Detailplan'!AC17</f>
        <v>0</v>
      </c>
      <c r="AD17" s="138">
        <f>'GuV-Detailplan'!AD17</f>
        <v>0</v>
      </c>
      <c r="AE17" s="138">
        <f>'GuV-Detailplan'!AE17</f>
        <v>0</v>
      </c>
      <c r="AF17" s="138">
        <f>'GuV-Detailplan'!AF17</f>
        <v>0</v>
      </c>
      <c r="AG17" s="138">
        <f>'GuV-Detailplan'!AG17</f>
        <v>0</v>
      </c>
      <c r="AH17" s="138">
        <f>'GuV-Detailplan'!AH17</f>
        <v>0</v>
      </c>
      <c r="AI17" s="138">
        <f>'GuV-Detailplan'!AI17</f>
        <v>0</v>
      </c>
      <c r="AJ17" s="138">
        <f>'GuV-Detailplan'!AJ17</f>
        <v>0</v>
      </c>
      <c r="AK17" s="141">
        <f>'GuV-Detailplan'!AK17</f>
        <v>0</v>
      </c>
      <c r="AL17" s="139">
        <f>'GuV-Detailplan'!AL17</f>
        <v>0</v>
      </c>
      <c r="AM17" s="137">
        <f>'GuV-Detailplan'!AM17</f>
        <v>0</v>
      </c>
      <c r="AN17" s="138">
        <f>'GuV-Detailplan'!AN17</f>
        <v>0</v>
      </c>
      <c r="AO17" s="138">
        <f>'GuV-Detailplan'!AO17</f>
        <v>0</v>
      </c>
      <c r="AP17" s="138">
        <f>'GuV-Detailplan'!AP17</f>
        <v>0</v>
      </c>
      <c r="AQ17" s="138">
        <f>'GuV-Detailplan'!AQ17</f>
        <v>0</v>
      </c>
      <c r="AR17" s="138">
        <f>'GuV-Detailplan'!AR17</f>
        <v>0</v>
      </c>
      <c r="AS17" s="138">
        <f>'GuV-Detailplan'!AS17</f>
        <v>0</v>
      </c>
      <c r="AT17" s="138">
        <f>'GuV-Detailplan'!AT17</f>
        <v>0</v>
      </c>
      <c r="AU17" s="138">
        <f>'GuV-Detailplan'!AU17</f>
        <v>0</v>
      </c>
      <c r="AV17" s="138">
        <f>'GuV-Detailplan'!AV17</f>
        <v>0</v>
      </c>
      <c r="AW17" s="138">
        <f>'GuV-Detailplan'!AW17</f>
        <v>0</v>
      </c>
      <c r="AX17" s="144">
        <f>'GuV-Detailplan'!AX17</f>
        <v>0</v>
      </c>
      <c r="AY17" s="137">
        <f>'GuV-Detailplan'!AY17</f>
        <v>0</v>
      </c>
      <c r="AZ17" s="138">
        <f>'GuV-Detailplan'!AZ17</f>
        <v>0</v>
      </c>
      <c r="BA17" s="138">
        <f>'GuV-Detailplan'!BA17</f>
        <v>0</v>
      </c>
      <c r="BB17" s="138">
        <f>'GuV-Detailplan'!BB17</f>
        <v>0</v>
      </c>
      <c r="BC17" s="138">
        <f>'GuV-Detailplan'!BC17</f>
        <v>0</v>
      </c>
      <c r="BD17" s="138">
        <f>'GuV-Detailplan'!BD17</f>
        <v>0</v>
      </c>
      <c r="BE17" s="138">
        <f>'GuV-Detailplan'!BE17</f>
        <v>0</v>
      </c>
      <c r="BF17" s="138">
        <f>'GuV-Detailplan'!BF17</f>
        <v>0</v>
      </c>
      <c r="BG17" s="138">
        <f>'GuV-Detailplan'!BG17</f>
        <v>0</v>
      </c>
      <c r="BH17" s="138">
        <f>'GuV-Detailplan'!BH17</f>
        <v>0</v>
      </c>
      <c r="BI17" s="141">
        <f>'GuV-Detailplan'!BI17</f>
        <v>0</v>
      </c>
      <c r="BJ17" s="139">
        <f>'GuV-Detailplan'!BJ17</f>
        <v>0</v>
      </c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2:123" ht="13.5" customHeight="1" thickBot="1">
      <c r="B18" s="442" t="s">
        <v>74</v>
      </c>
      <c r="C18" s="138">
        <f>'GuV-Detailplan'!C18</f>
        <v>0</v>
      </c>
      <c r="D18" s="138">
        <f>'GuV-Detailplan'!D18</f>
        <v>0</v>
      </c>
      <c r="E18" s="138">
        <f>'GuV-Detailplan'!E18</f>
        <v>0</v>
      </c>
      <c r="F18" s="138">
        <f>'GuV-Detailplan'!F18</f>
        <v>0</v>
      </c>
      <c r="G18" s="138">
        <f>'GuV-Detailplan'!G18</f>
        <v>0</v>
      </c>
      <c r="H18" s="138">
        <f>'GuV-Detailplan'!H18</f>
        <v>0</v>
      </c>
      <c r="I18" s="138">
        <f>'GuV-Detailplan'!I18</f>
        <v>0</v>
      </c>
      <c r="J18" s="138">
        <f>'GuV-Detailplan'!J18</f>
        <v>0</v>
      </c>
      <c r="K18" s="138">
        <f>'GuV-Detailplan'!K18</f>
        <v>0</v>
      </c>
      <c r="L18" s="138">
        <f>'GuV-Detailplan'!L18</f>
        <v>0</v>
      </c>
      <c r="M18" s="141">
        <f>'GuV-Detailplan'!M18</f>
        <v>0</v>
      </c>
      <c r="N18" s="139">
        <f>'GuV-Detailplan'!N18</f>
        <v>0</v>
      </c>
      <c r="O18" s="137">
        <f>'GuV-Detailplan'!O18</f>
        <v>0</v>
      </c>
      <c r="P18" s="138">
        <f>'GuV-Detailplan'!P18</f>
        <v>0</v>
      </c>
      <c r="Q18" s="138">
        <f>'GuV-Detailplan'!Q18</f>
        <v>0</v>
      </c>
      <c r="R18" s="138">
        <f>'GuV-Detailplan'!R18</f>
        <v>0</v>
      </c>
      <c r="S18" s="138">
        <f>'GuV-Detailplan'!S18</f>
        <v>0</v>
      </c>
      <c r="T18" s="138">
        <f>'GuV-Detailplan'!T18</f>
        <v>0</v>
      </c>
      <c r="U18" s="138">
        <f>'GuV-Detailplan'!U18</f>
        <v>0</v>
      </c>
      <c r="V18" s="138">
        <f>'GuV-Detailplan'!V18</f>
        <v>0</v>
      </c>
      <c r="W18" s="138">
        <f>'GuV-Detailplan'!W18</f>
        <v>0</v>
      </c>
      <c r="X18" s="138">
        <f>'GuV-Detailplan'!X18</f>
        <v>0</v>
      </c>
      <c r="Y18" s="138">
        <f>'GuV-Detailplan'!Y18</f>
        <v>0</v>
      </c>
      <c r="Z18" s="139">
        <f>'GuV-Detailplan'!Z18</f>
        <v>0</v>
      </c>
      <c r="AA18" s="137">
        <f>'GuV-Detailplan'!AA18</f>
        <v>0</v>
      </c>
      <c r="AB18" s="138">
        <f>'GuV-Detailplan'!AB18</f>
        <v>0</v>
      </c>
      <c r="AC18" s="138">
        <f>'GuV-Detailplan'!AC18</f>
        <v>0</v>
      </c>
      <c r="AD18" s="138">
        <f>'GuV-Detailplan'!AD18</f>
        <v>0</v>
      </c>
      <c r="AE18" s="138">
        <f>'GuV-Detailplan'!AE18</f>
        <v>0</v>
      </c>
      <c r="AF18" s="138">
        <f>'GuV-Detailplan'!AF18</f>
        <v>0</v>
      </c>
      <c r="AG18" s="138">
        <f>'GuV-Detailplan'!AG18</f>
        <v>0</v>
      </c>
      <c r="AH18" s="138">
        <f>'GuV-Detailplan'!AH18</f>
        <v>0</v>
      </c>
      <c r="AI18" s="138">
        <f>'GuV-Detailplan'!AI18</f>
        <v>0</v>
      </c>
      <c r="AJ18" s="138">
        <f>'GuV-Detailplan'!AJ18</f>
        <v>0</v>
      </c>
      <c r="AK18" s="138">
        <f>'GuV-Detailplan'!AK18</f>
        <v>0</v>
      </c>
      <c r="AL18" s="139">
        <f>'GuV-Detailplan'!AL18</f>
        <v>0</v>
      </c>
      <c r="AM18" s="137">
        <f>'GuV-Detailplan'!AM18</f>
        <v>0</v>
      </c>
      <c r="AN18" s="138">
        <f>'GuV-Detailplan'!AN18</f>
        <v>0</v>
      </c>
      <c r="AO18" s="138">
        <f>'GuV-Detailplan'!AO18</f>
        <v>0</v>
      </c>
      <c r="AP18" s="138">
        <f>'GuV-Detailplan'!AP18</f>
        <v>0</v>
      </c>
      <c r="AQ18" s="138">
        <f>'GuV-Detailplan'!AQ18</f>
        <v>0</v>
      </c>
      <c r="AR18" s="138">
        <f>'GuV-Detailplan'!AR18</f>
        <v>0</v>
      </c>
      <c r="AS18" s="138">
        <f>'GuV-Detailplan'!AS18</f>
        <v>0</v>
      </c>
      <c r="AT18" s="138">
        <f>'GuV-Detailplan'!AT18</f>
        <v>0</v>
      </c>
      <c r="AU18" s="138">
        <f>'GuV-Detailplan'!AU18</f>
        <v>0</v>
      </c>
      <c r="AV18" s="138">
        <f>'GuV-Detailplan'!AV18</f>
        <v>0</v>
      </c>
      <c r="AW18" s="138">
        <f>'GuV-Detailplan'!AW18</f>
        <v>0</v>
      </c>
      <c r="AX18" s="144">
        <f>'GuV-Detailplan'!AX18</f>
        <v>0</v>
      </c>
      <c r="AY18" s="137">
        <f>'GuV-Detailplan'!AY18</f>
        <v>0</v>
      </c>
      <c r="AZ18" s="138">
        <f>'GuV-Detailplan'!AZ18</f>
        <v>0</v>
      </c>
      <c r="BA18" s="138">
        <f>'GuV-Detailplan'!BA18</f>
        <v>0</v>
      </c>
      <c r="BB18" s="138">
        <f>'GuV-Detailplan'!BB18</f>
        <v>0</v>
      </c>
      <c r="BC18" s="138">
        <f>'GuV-Detailplan'!BC18</f>
        <v>0</v>
      </c>
      <c r="BD18" s="138">
        <f>'GuV-Detailplan'!BD18</f>
        <v>0</v>
      </c>
      <c r="BE18" s="138">
        <f>'GuV-Detailplan'!BE18</f>
        <v>0</v>
      </c>
      <c r="BF18" s="138">
        <f>'GuV-Detailplan'!BF18</f>
        <v>0</v>
      </c>
      <c r="BG18" s="138">
        <f>'GuV-Detailplan'!BG18</f>
        <v>0</v>
      </c>
      <c r="BH18" s="138">
        <f>'GuV-Detailplan'!BH18</f>
        <v>0</v>
      </c>
      <c r="BI18" s="141">
        <f>'GuV-Detailplan'!BI18</f>
        <v>0</v>
      </c>
      <c r="BJ18" s="139">
        <f>'GuV-Detailplan'!BJ18</f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2:123" ht="13.5" customHeight="1" thickBot="1">
      <c r="B19" s="159" t="str">
        <f>'GuV-Detailplan'!B19</f>
        <v>Personalaufwand (Summe)</v>
      </c>
      <c r="C19" s="160">
        <f>SUM(C20:C21)</f>
        <v>0</v>
      </c>
      <c r="D19" s="165">
        <f aca="true" t="shared" si="8" ref="D19:BJ19">SUM(D20:D21)</f>
        <v>0</v>
      </c>
      <c r="E19" s="165">
        <f t="shared" si="8"/>
        <v>0</v>
      </c>
      <c r="F19" s="165">
        <f t="shared" si="8"/>
        <v>0</v>
      </c>
      <c r="G19" s="165">
        <f t="shared" si="8"/>
        <v>0</v>
      </c>
      <c r="H19" s="165">
        <f t="shared" si="8"/>
        <v>0</v>
      </c>
      <c r="I19" s="165">
        <f t="shared" si="8"/>
        <v>0</v>
      </c>
      <c r="J19" s="165">
        <f t="shared" si="8"/>
        <v>0</v>
      </c>
      <c r="K19" s="165">
        <f t="shared" si="8"/>
        <v>0</v>
      </c>
      <c r="L19" s="165">
        <f t="shared" si="8"/>
        <v>0</v>
      </c>
      <c r="M19" s="165">
        <f t="shared" si="8"/>
        <v>0</v>
      </c>
      <c r="N19" s="161">
        <f t="shared" si="8"/>
        <v>0</v>
      </c>
      <c r="O19" s="160">
        <f t="shared" si="8"/>
        <v>0</v>
      </c>
      <c r="P19" s="165">
        <f t="shared" si="8"/>
        <v>0</v>
      </c>
      <c r="Q19" s="165">
        <f t="shared" si="8"/>
        <v>0</v>
      </c>
      <c r="R19" s="165">
        <f t="shared" si="8"/>
        <v>0</v>
      </c>
      <c r="S19" s="165">
        <f t="shared" si="8"/>
        <v>0</v>
      </c>
      <c r="T19" s="165">
        <f t="shared" si="8"/>
        <v>0</v>
      </c>
      <c r="U19" s="165">
        <f t="shared" si="8"/>
        <v>0</v>
      </c>
      <c r="V19" s="165">
        <f t="shared" si="8"/>
        <v>0</v>
      </c>
      <c r="W19" s="165">
        <f t="shared" si="8"/>
        <v>0</v>
      </c>
      <c r="X19" s="165">
        <f t="shared" si="8"/>
        <v>0</v>
      </c>
      <c r="Y19" s="165">
        <f t="shared" si="8"/>
        <v>0</v>
      </c>
      <c r="Z19" s="161">
        <f t="shared" si="8"/>
        <v>0</v>
      </c>
      <c r="AA19" s="160">
        <f t="shared" si="8"/>
        <v>0</v>
      </c>
      <c r="AB19" s="165">
        <f t="shared" si="8"/>
        <v>0</v>
      </c>
      <c r="AC19" s="165">
        <f t="shared" si="8"/>
        <v>0</v>
      </c>
      <c r="AD19" s="165">
        <f t="shared" si="8"/>
        <v>0</v>
      </c>
      <c r="AE19" s="165">
        <f t="shared" si="8"/>
        <v>0</v>
      </c>
      <c r="AF19" s="165">
        <f t="shared" si="8"/>
        <v>0</v>
      </c>
      <c r="AG19" s="165">
        <f t="shared" si="8"/>
        <v>0</v>
      </c>
      <c r="AH19" s="165">
        <f t="shared" si="8"/>
        <v>0</v>
      </c>
      <c r="AI19" s="165">
        <f t="shared" si="8"/>
        <v>0</v>
      </c>
      <c r="AJ19" s="165">
        <f t="shared" si="8"/>
        <v>0</v>
      </c>
      <c r="AK19" s="165">
        <f t="shared" si="8"/>
        <v>0</v>
      </c>
      <c r="AL19" s="161">
        <f t="shared" si="8"/>
        <v>0</v>
      </c>
      <c r="AM19" s="160">
        <f t="shared" si="8"/>
        <v>0</v>
      </c>
      <c r="AN19" s="165">
        <f t="shared" si="8"/>
        <v>0</v>
      </c>
      <c r="AO19" s="165">
        <f t="shared" si="8"/>
        <v>0</v>
      </c>
      <c r="AP19" s="165">
        <f t="shared" si="8"/>
        <v>0</v>
      </c>
      <c r="AQ19" s="165">
        <f t="shared" si="8"/>
        <v>0</v>
      </c>
      <c r="AR19" s="165">
        <f t="shared" si="8"/>
        <v>0</v>
      </c>
      <c r="AS19" s="165">
        <f t="shared" si="8"/>
        <v>0</v>
      </c>
      <c r="AT19" s="165">
        <f t="shared" si="8"/>
        <v>0</v>
      </c>
      <c r="AU19" s="165">
        <f t="shared" si="8"/>
        <v>0</v>
      </c>
      <c r="AV19" s="165">
        <f t="shared" si="8"/>
        <v>0</v>
      </c>
      <c r="AW19" s="165">
        <f t="shared" si="8"/>
        <v>0</v>
      </c>
      <c r="AX19" s="161">
        <f t="shared" si="8"/>
        <v>0</v>
      </c>
      <c r="AY19" s="160">
        <f t="shared" si="8"/>
        <v>0</v>
      </c>
      <c r="AZ19" s="165">
        <f t="shared" si="8"/>
        <v>0</v>
      </c>
      <c r="BA19" s="165">
        <f t="shared" si="8"/>
        <v>0</v>
      </c>
      <c r="BB19" s="165">
        <f t="shared" si="8"/>
        <v>0</v>
      </c>
      <c r="BC19" s="165">
        <f t="shared" si="8"/>
        <v>0</v>
      </c>
      <c r="BD19" s="165">
        <f t="shared" si="8"/>
        <v>0</v>
      </c>
      <c r="BE19" s="165">
        <f t="shared" si="8"/>
        <v>0</v>
      </c>
      <c r="BF19" s="165">
        <f t="shared" si="8"/>
        <v>0</v>
      </c>
      <c r="BG19" s="165">
        <f t="shared" si="8"/>
        <v>0</v>
      </c>
      <c r="BH19" s="165">
        <f t="shared" si="8"/>
        <v>0</v>
      </c>
      <c r="BI19" s="165">
        <f t="shared" si="8"/>
        <v>0</v>
      </c>
      <c r="BJ19" s="161">
        <f t="shared" si="8"/>
        <v>0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2:123" ht="13.5" customHeight="1" thickBot="1">
      <c r="B20" s="442" t="str">
        <f>'GuV-Detailplan'!B20</f>
        <v>Löhne/Gehälter</v>
      </c>
      <c r="C20" s="137">
        <f>'GuV-Detailplan'!C20</f>
        <v>0</v>
      </c>
      <c r="D20" s="138">
        <f>'GuV-Detailplan'!D20</f>
        <v>0</v>
      </c>
      <c r="E20" s="138">
        <f>'GuV-Detailplan'!E20</f>
        <v>0</v>
      </c>
      <c r="F20" s="138">
        <f>'GuV-Detailplan'!F20</f>
        <v>0</v>
      </c>
      <c r="G20" s="138">
        <f>'GuV-Detailplan'!G20</f>
        <v>0</v>
      </c>
      <c r="H20" s="138">
        <f>'GuV-Detailplan'!H20</f>
        <v>0</v>
      </c>
      <c r="I20" s="138">
        <f>'GuV-Detailplan'!I20</f>
        <v>0</v>
      </c>
      <c r="J20" s="138">
        <f>'GuV-Detailplan'!J20</f>
        <v>0</v>
      </c>
      <c r="K20" s="138">
        <f>'GuV-Detailplan'!K20</f>
        <v>0</v>
      </c>
      <c r="L20" s="138">
        <f>'GuV-Detailplan'!L20</f>
        <v>0</v>
      </c>
      <c r="M20" s="138">
        <f>'GuV-Detailplan'!M20</f>
        <v>0</v>
      </c>
      <c r="N20" s="139">
        <f>'GuV-Detailplan'!N20</f>
        <v>0</v>
      </c>
      <c r="O20" s="137">
        <f>'GuV-Detailplan'!O20</f>
        <v>0</v>
      </c>
      <c r="P20" s="138">
        <f>'GuV-Detailplan'!P20</f>
        <v>0</v>
      </c>
      <c r="Q20" s="138">
        <f>'GuV-Detailplan'!Q20</f>
        <v>0</v>
      </c>
      <c r="R20" s="138">
        <f>'GuV-Detailplan'!R20</f>
        <v>0</v>
      </c>
      <c r="S20" s="138">
        <f>'GuV-Detailplan'!S20</f>
        <v>0</v>
      </c>
      <c r="T20" s="138">
        <f>'GuV-Detailplan'!T20</f>
        <v>0</v>
      </c>
      <c r="U20" s="138">
        <f>'GuV-Detailplan'!U20</f>
        <v>0</v>
      </c>
      <c r="V20" s="138">
        <f>'GuV-Detailplan'!V20</f>
        <v>0</v>
      </c>
      <c r="W20" s="138">
        <f>'GuV-Detailplan'!W20</f>
        <v>0</v>
      </c>
      <c r="X20" s="138">
        <f>'GuV-Detailplan'!X20</f>
        <v>0</v>
      </c>
      <c r="Y20" s="138">
        <f>'GuV-Detailplan'!Y20</f>
        <v>0</v>
      </c>
      <c r="Z20" s="139">
        <f>'GuV-Detailplan'!Z20</f>
        <v>0</v>
      </c>
      <c r="AA20" s="137">
        <f>'GuV-Detailplan'!AA20</f>
        <v>0</v>
      </c>
      <c r="AB20" s="138">
        <f>'GuV-Detailplan'!AB20</f>
        <v>0</v>
      </c>
      <c r="AC20" s="138">
        <f>'GuV-Detailplan'!AC20</f>
        <v>0</v>
      </c>
      <c r="AD20" s="138">
        <f>'GuV-Detailplan'!AD20</f>
        <v>0</v>
      </c>
      <c r="AE20" s="138">
        <f>'GuV-Detailplan'!AE20</f>
        <v>0</v>
      </c>
      <c r="AF20" s="138">
        <f>'GuV-Detailplan'!AF20</f>
        <v>0</v>
      </c>
      <c r="AG20" s="138">
        <f>'GuV-Detailplan'!AG20</f>
        <v>0</v>
      </c>
      <c r="AH20" s="138">
        <f>'GuV-Detailplan'!AH20</f>
        <v>0</v>
      </c>
      <c r="AI20" s="138">
        <f>'GuV-Detailplan'!AI20</f>
        <v>0</v>
      </c>
      <c r="AJ20" s="138">
        <f>'GuV-Detailplan'!AJ20</f>
        <v>0</v>
      </c>
      <c r="AK20" s="138">
        <f>'GuV-Detailplan'!AK20</f>
        <v>0</v>
      </c>
      <c r="AL20" s="139">
        <f>'GuV-Detailplan'!AL20</f>
        <v>0</v>
      </c>
      <c r="AM20" s="137">
        <f>'GuV-Detailplan'!AM20</f>
        <v>0</v>
      </c>
      <c r="AN20" s="138">
        <f>'GuV-Detailplan'!AN20</f>
        <v>0</v>
      </c>
      <c r="AO20" s="138">
        <f>'GuV-Detailplan'!AO20</f>
        <v>0</v>
      </c>
      <c r="AP20" s="138">
        <f>'GuV-Detailplan'!AP20</f>
        <v>0</v>
      </c>
      <c r="AQ20" s="138">
        <f>'GuV-Detailplan'!AQ20</f>
        <v>0</v>
      </c>
      <c r="AR20" s="138">
        <f>'GuV-Detailplan'!AR20</f>
        <v>0</v>
      </c>
      <c r="AS20" s="138">
        <f>'GuV-Detailplan'!AS20</f>
        <v>0</v>
      </c>
      <c r="AT20" s="138">
        <f>'GuV-Detailplan'!AT20</f>
        <v>0</v>
      </c>
      <c r="AU20" s="138">
        <f>'GuV-Detailplan'!AU20</f>
        <v>0</v>
      </c>
      <c r="AV20" s="138">
        <f>'GuV-Detailplan'!AV20</f>
        <v>0</v>
      </c>
      <c r="AW20" s="138">
        <f>'GuV-Detailplan'!AW20</f>
        <v>0</v>
      </c>
      <c r="AX20" s="139">
        <f>'GuV-Detailplan'!AX20</f>
        <v>0</v>
      </c>
      <c r="AY20" s="137">
        <f>'GuV-Detailplan'!AY20</f>
        <v>0</v>
      </c>
      <c r="AZ20" s="138">
        <f>'GuV-Detailplan'!AZ20</f>
        <v>0</v>
      </c>
      <c r="BA20" s="138">
        <f>'GuV-Detailplan'!BA20</f>
        <v>0</v>
      </c>
      <c r="BB20" s="138">
        <f>'GuV-Detailplan'!BB20</f>
        <v>0</v>
      </c>
      <c r="BC20" s="138">
        <f>'GuV-Detailplan'!BC20</f>
        <v>0</v>
      </c>
      <c r="BD20" s="138">
        <f>'GuV-Detailplan'!BD20</f>
        <v>0</v>
      </c>
      <c r="BE20" s="138">
        <f>'GuV-Detailplan'!BE20</f>
        <v>0</v>
      </c>
      <c r="BF20" s="138">
        <f>'GuV-Detailplan'!BF20</f>
        <v>0</v>
      </c>
      <c r="BG20" s="138">
        <f>'GuV-Detailplan'!BG20</f>
        <v>0</v>
      </c>
      <c r="BH20" s="138">
        <f>'GuV-Detailplan'!BH20</f>
        <v>0</v>
      </c>
      <c r="BI20" s="138">
        <f>'GuV-Detailplan'!BI20</f>
        <v>0</v>
      </c>
      <c r="BJ20" s="139">
        <f>'GuV-Detailplan'!BJ20</f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2:123" ht="13.5" customHeight="1" thickBot="1">
      <c r="B21" s="442" t="str">
        <f>'GuV-Detailplan'!B21</f>
        <v>Sozialaufwendungen</v>
      </c>
      <c r="C21" s="137">
        <f>'GuV-Detailplan'!C21</f>
        <v>0</v>
      </c>
      <c r="D21" s="138">
        <f>'GuV-Detailplan'!D21</f>
        <v>0</v>
      </c>
      <c r="E21" s="138">
        <f>'GuV-Detailplan'!E21</f>
        <v>0</v>
      </c>
      <c r="F21" s="138">
        <f>'GuV-Detailplan'!F21</f>
        <v>0</v>
      </c>
      <c r="G21" s="138">
        <f>'GuV-Detailplan'!G21</f>
        <v>0</v>
      </c>
      <c r="H21" s="138">
        <f>'GuV-Detailplan'!H21</f>
        <v>0</v>
      </c>
      <c r="I21" s="138">
        <f>'GuV-Detailplan'!I21</f>
        <v>0</v>
      </c>
      <c r="J21" s="138">
        <f>'GuV-Detailplan'!J21</f>
        <v>0</v>
      </c>
      <c r="K21" s="138">
        <f>'GuV-Detailplan'!K21</f>
        <v>0</v>
      </c>
      <c r="L21" s="138">
        <f>'GuV-Detailplan'!L21</f>
        <v>0</v>
      </c>
      <c r="M21" s="138">
        <f>'GuV-Detailplan'!M21</f>
        <v>0</v>
      </c>
      <c r="N21" s="139">
        <f>'GuV-Detailplan'!N21</f>
        <v>0</v>
      </c>
      <c r="O21" s="137">
        <f>'GuV-Detailplan'!O21</f>
        <v>0</v>
      </c>
      <c r="P21" s="138">
        <f>'GuV-Detailplan'!P21</f>
        <v>0</v>
      </c>
      <c r="Q21" s="138">
        <f>'GuV-Detailplan'!Q21</f>
        <v>0</v>
      </c>
      <c r="R21" s="138">
        <f>'GuV-Detailplan'!R21</f>
        <v>0</v>
      </c>
      <c r="S21" s="138">
        <f>'GuV-Detailplan'!S21</f>
        <v>0</v>
      </c>
      <c r="T21" s="138">
        <f>'GuV-Detailplan'!T21</f>
        <v>0</v>
      </c>
      <c r="U21" s="138">
        <f>'GuV-Detailplan'!U21</f>
        <v>0</v>
      </c>
      <c r="V21" s="138">
        <f>'GuV-Detailplan'!V21</f>
        <v>0</v>
      </c>
      <c r="W21" s="138">
        <f>'GuV-Detailplan'!W21</f>
        <v>0</v>
      </c>
      <c r="X21" s="138">
        <f>'GuV-Detailplan'!X21</f>
        <v>0</v>
      </c>
      <c r="Y21" s="138">
        <f>'GuV-Detailplan'!Y21</f>
        <v>0</v>
      </c>
      <c r="Z21" s="139">
        <f>'GuV-Detailplan'!Z21</f>
        <v>0</v>
      </c>
      <c r="AA21" s="137">
        <f>'GuV-Detailplan'!AA21</f>
        <v>0</v>
      </c>
      <c r="AB21" s="138">
        <f>'GuV-Detailplan'!AB21</f>
        <v>0</v>
      </c>
      <c r="AC21" s="138">
        <f>'GuV-Detailplan'!AC21</f>
        <v>0</v>
      </c>
      <c r="AD21" s="138">
        <f>'GuV-Detailplan'!AD21</f>
        <v>0</v>
      </c>
      <c r="AE21" s="138">
        <f>'GuV-Detailplan'!AE21</f>
        <v>0</v>
      </c>
      <c r="AF21" s="138">
        <f>'GuV-Detailplan'!AF21</f>
        <v>0</v>
      </c>
      <c r="AG21" s="138">
        <f>'GuV-Detailplan'!AG21</f>
        <v>0</v>
      </c>
      <c r="AH21" s="138">
        <f>'GuV-Detailplan'!AH21</f>
        <v>0</v>
      </c>
      <c r="AI21" s="138">
        <f>'GuV-Detailplan'!AI21</f>
        <v>0</v>
      </c>
      <c r="AJ21" s="138">
        <f>'GuV-Detailplan'!AJ21</f>
        <v>0</v>
      </c>
      <c r="AK21" s="138">
        <f>'GuV-Detailplan'!AK21</f>
        <v>0</v>
      </c>
      <c r="AL21" s="139">
        <f>'GuV-Detailplan'!AL21</f>
        <v>0</v>
      </c>
      <c r="AM21" s="137">
        <f>'GuV-Detailplan'!AM21</f>
        <v>0</v>
      </c>
      <c r="AN21" s="138">
        <f>'GuV-Detailplan'!AN21</f>
        <v>0</v>
      </c>
      <c r="AO21" s="138">
        <f>'GuV-Detailplan'!AO21</f>
        <v>0</v>
      </c>
      <c r="AP21" s="138">
        <f>'GuV-Detailplan'!AP21</f>
        <v>0</v>
      </c>
      <c r="AQ21" s="138">
        <f>'GuV-Detailplan'!AQ21</f>
        <v>0</v>
      </c>
      <c r="AR21" s="138">
        <f>'GuV-Detailplan'!AR21</f>
        <v>0</v>
      </c>
      <c r="AS21" s="138">
        <f>'GuV-Detailplan'!AS21</f>
        <v>0</v>
      </c>
      <c r="AT21" s="138">
        <f>'GuV-Detailplan'!AT21</f>
        <v>0</v>
      </c>
      <c r="AU21" s="138">
        <f>'GuV-Detailplan'!AU21</f>
        <v>0</v>
      </c>
      <c r="AV21" s="138">
        <f>'GuV-Detailplan'!AV21</f>
        <v>0</v>
      </c>
      <c r="AW21" s="138">
        <f>'GuV-Detailplan'!AW21</f>
        <v>0</v>
      </c>
      <c r="AX21" s="139">
        <f>'GuV-Detailplan'!AX21</f>
        <v>0</v>
      </c>
      <c r="AY21" s="137">
        <f>'GuV-Detailplan'!AY21</f>
        <v>0</v>
      </c>
      <c r="AZ21" s="138">
        <f>'GuV-Detailplan'!AZ21</f>
        <v>0</v>
      </c>
      <c r="BA21" s="138">
        <f>'GuV-Detailplan'!BA21</f>
        <v>0</v>
      </c>
      <c r="BB21" s="138">
        <f>'GuV-Detailplan'!BB21</f>
        <v>0</v>
      </c>
      <c r="BC21" s="138">
        <f>'GuV-Detailplan'!BC21</f>
        <v>0</v>
      </c>
      <c r="BD21" s="138">
        <f>'GuV-Detailplan'!BD21</f>
        <v>0</v>
      </c>
      <c r="BE21" s="138">
        <f>'GuV-Detailplan'!BE21</f>
        <v>0</v>
      </c>
      <c r="BF21" s="138">
        <f>'GuV-Detailplan'!BF21</f>
        <v>0</v>
      </c>
      <c r="BG21" s="138">
        <f>'GuV-Detailplan'!BG21</f>
        <v>0</v>
      </c>
      <c r="BH21" s="138">
        <f>'GuV-Detailplan'!BH21</f>
        <v>0</v>
      </c>
      <c r="BI21" s="138">
        <f>'GuV-Detailplan'!BI21</f>
        <v>0</v>
      </c>
      <c r="BJ21" s="139">
        <f>'GuV-Detailplan'!BJ21</f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2:123" ht="13.5" customHeight="1" thickBot="1">
      <c r="B22" s="159" t="s">
        <v>64</v>
      </c>
      <c r="C22" s="160">
        <f aca="true" t="shared" si="9" ref="C22:AH22">SUM(C23:C30)</f>
        <v>0</v>
      </c>
      <c r="D22" s="165">
        <f t="shared" si="9"/>
        <v>0</v>
      </c>
      <c r="E22" s="165">
        <f t="shared" si="9"/>
        <v>0</v>
      </c>
      <c r="F22" s="165">
        <f t="shared" si="9"/>
        <v>0</v>
      </c>
      <c r="G22" s="165">
        <f t="shared" si="9"/>
        <v>0</v>
      </c>
      <c r="H22" s="165">
        <f t="shared" si="9"/>
        <v>0</v>
      </c>
      <c r="I22" s="165">
        <f t="shared" si="9"/>
        <v>0</v>
      </c>
      <c r="J22" s="165">
        <f t="shared" si="9"/>
        <v>0</v>
      </c>
      <c r="K22" s="165">
        <f t="shared" si="9"/>
        <v>0</v>
      </c>
      <c r="L22" s="165">
        <f t="shared" si="9"/>
        <v>0</v>
      </c>
      <c r="M22" s="165">
        <f t="shared" si="9"/>
        <v>0</v>
      </c>
      <c r="N22" s="161">
        <f t="shared" si="9"/>
        <v>0</v>
      </c>
      <c r="O22" s="160">
        <f t="shared" si="9"/>
        <v>0</v>
      </c>
      <c r="P22" s="165">
        <f t="shared" si="9"/>
        <v>0</v>
      </c>
      <c r="Q22" s="165">
        <f t="shared" si="9"/>
        <v>0</v>
      </c>
      <c r="R22" s="165">
        <f t="shared" si="9"/>
        <v>0</v>
      </c>
      <c r="S22" s="165">
        <f t="shared" si="9"/>
        <v>0</v>
      </c>
      <c r="T22" s="165">
        <f t="shared" si="9"/>
        <v>0</v>
      </c>
      <c r="U22" s="165">
        <f t="shared" si="9"/>
        <v>0</v>
      </c>
      <c r="V22" s="165">
        <f t="shared" si="9"/>
        <v>0</v>
      </c>
      <c r="W22" s="165">
        <f t="shared" si="9"/>
        <v>0</v>
      </c>
      <c r="X22" s="165">
        <f t="shared" si="9"/>
        <v>0</v>
      </c>
      <c r="Y22" s="165">
        <f t="shared" si="9"/>
        <v>0</v>
      </c>
      <c r="Z22" s="161">
        <f t="shared" si="9"/>
        <v>0</v>
      </c>
      <c r="AA22" s="160">
        <f t="shared" si="9"/>
        <v>0</v>
      </c>
      <c r="AB22" s="165">
        <f t="shared" si="9"/>
        <v>0</v>
      </c>
      <c r="AC22" s="165">
        <f t="shared" si="9"/>
        <v>0</v>
      </c>
      <c r="AD22" s="165">
        <f t="shared" si="9"/>
        <v>0</v>
      </c>
      <c r="AE22" s="165">
        <f t="shared" si="9"/>
        <v>0</v>
      </c>
      <c r="AF22" s="165">
        <f t="shared" si="9"/>
        <v>0</v>
      </c>
      <c r="AG22" s="165">
        <f t="shared" si="9"/>
        <v>0</v>
      </c>
      <c r="AH22" s="165">
        <f t="shared" si="9"/>
        <v>0</v>
      </c>
      <c r="AI22" s="165">
        <f aca="true" t="shared" si="10" ref="AI22:BJ22">SUM(AI23:AI30)</f>
        <v>0</v>
      </c>
      <c r="AJ22" s="165">
        <f t="shared" si="10"/>
        <v>0</v>
      </c>
      <c r="AK22" s="165">
        <f t="shared" si="10"/>
        <v>0</v>
      </c>
      <c r="AL22" s="161">
        <f t="shared" si="10"/>
        <v>0</v>
      </c>
      <c r="AM22" s="160">
        <f t="shared" si="10"/>
        <v>0</v>
      </c>
      <c r="AN22" s="165">
        <f t="shared" si="10"/>
        <v>0</v>
      </c>
      <c r="AO22" s="165">
        <f t="shared" si="10"/>
        <v>0</v>
      </c>
      <c r="AP22" s="165">
        <f t="shared" si="10"/>
        <v>0</v>
      </c>
      <c r="AQ22" s="165">
        <f t="shared" si="10"/>
        <v>0</v>
      </c>
      <c r="AR22" s="165">
        <f t="shared" si="10"/>
        <v>0</v>
      </c>
      <c r="AS22" s="165">
        <f t="shared" si="10"/>
        <v>0</v>
      </c>
      <c r="AT22" s="165">
        <f t="shared" si="10"/>
        <v>0</v>
      </c>
      <c r="AU22" s="165">
        <f t="shared" si="10"/>
        <v>0</v>
      </c>
      <c r="AV22" s="165">
        <f t="shared" si="10"/>
        <v>0</v>
      </c>
      <c r="AW22" s="165">
        <f t="shared" si="10"/>
        <v>0</v>
      </c>
      <c r="AX22" s="161">
        <f t="shared" si="10"/>
        <v>0</v>
      </c>
      <c r="AY22" s="160">
        <f t="shared" si="10"/>
        <v>0</v>
      </c>
      <c r="AZ22" s="165">
        <f t="shared" si="10"/>
        <v>0</v>
      </c>
      <c r="BA22" s="165">
        <f t="shared" si="10"/>
        <v>0</v>
      </c>
      <c r="BB22" s="165">
        <f t="shared" si="10"/>
        <v>0</v>
      </c>
      <c r="BC22" s="165">
        <f t="shared" si="10"/>
        <v>0</v>
      </c>
      <c r="BD22" s="165">
        <f t="shared" si="10"/>
        <v>0</v>
      </c>
      <c r="BE22" s="165">
        <f t="shared" si="10"/>
        <v>0</v>
      </c>
      <c r="BF22" s="165">
        <f t="shared" si="10"/>
        <v>0</v>
      </c>
      <c r="BG22" s="165">
        <f t="shared" si="10"/>
        <v>0</v>
      </c>
      <c r="BH22" s="165">
        <f t="shared" si="10"/>
        <v>0</v>
      </c>
      <c r="BI22" s="165">
        <f t="shared" si="10"/>
        <v>0</v>
      </c>
      <c r="BJ22" s="161">
        <f t="shared" si="10"/>
        <v>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2:123" ht="13.5" customHeight="1" thickBot="1">
      <c r="B23" s="443" t="str">
        <f>'GuV-Detailplan'!B23</f>
        <v>Mieten</v>
      </c>
      <c r="C23" s="137">
        <f>'GuV-Detailplan'!C23</f>
        <v>0</v>
      </c>
      <c r="D23" s="138">
        <f>'GuV-Detailplan'!D23</f>
        <v>0</v>
      </c>
      <c r="E23" s="138">
        <f>'GuV-Detailplan'!E23</f>
        <v>0</v>
      </c>
      <c r="F23" s="138">
        <f>'GuV-Detailplan'!F23</f>
        <v>0</v>
      </c>
      <c r="G23" s="138">
        <f>'GuV-Detailplan'!G23</f>
        <v>0</v>
      </c>
      <c r="H23" s="138">
        <f>'GuV-Detailplan'!H23</f>
        <v>0</v>
      </c>
      <c r="I23" s="138">
        <f>'GuV-Detailplan'!I23</f>
        <v>0</v>
      </c>
      <c r="J23" s="138">
        <f>'GuV-Detailplan'!J23</f>
        <v>0</v>
      </c>
      <c r="K23" s="138">
        <f>'GuV-Detailplan'!K23</f>
        <v>0</v>
      </c>
      <c r="L23" s="138">
        <f>'GuV-Detailplan'!L23</f>
        <v>0</v>
      </c>
      <c r="M23" s="138">
        <f>'GuV-Detailplan'!M23</f>
        <v>0</v>
      </c>
      <c r="N23" s="139">
        <f>'GuV-Detailplan'!N23</f>
        <v>0</v>
      </c>
      <c r="O23" s="137">
        <f>'GuV-Detailplan'!O23</f>
        <v>0</v>
      </c>
      <c r="P23" s="138">
        <f>'GuV-Detailplan'!P23</f>
        <v>0</v>
      </c>
      <c r="Q23" s="138">
        <f>'GuV-Detailplan'!Q23</f>
        <v>0</v>
      </c>
      <c r="R23" s="138">
        <f>'GuV-Detailplan'!R23</f>
        <v>0</v>
      </c>
      <c r="S23" s="138">
        <f>'GuV-Detailplan'!S23</f>
        <v>0</v>
      </c>
      <c r="T23" s="138">
        <f>'GuV-Detailplan'!T23</f>
        <v>0</v>
      </c>
      <c r="U23" s="138">
        <f>'GuV-Detailplan'!U23</f>
        <v>0</v>
      </c>
      <c r="V23" s="138">
        <f>'GuV-Detailplan'!V23</f>
        <v>0</v>
      </c>
      <c r="W23" s="138">
        <f>'GuV-Detailplan'!W23</f>
        <v>0</v>
      </c>
      <c r="X23" s="138">
        <f>'GuV-Detailplan'!X23</f>
        <v>0</v>
      </c>
      <c r="Y23" s="138">
        <f>'GuV-Detailplan'!Y23</f>
        <v>0</v>
      </c>
      <c r="Z23" s="139">
        <f>'GuV-Detailplan'!Z23</f>
        <v>0</v>
      </c>
      <c r="AA23" s="137">
        <f>'GuV-Detailplan'!AA23</f>
        <v>0</v>
      </c>
      <c r="AB23" s="138">
        <f>'GuV-Detailplan'!AB23</f>
        <v>0</v>
      </c>
      <c r="AC23" s="138">
        <f>'GuV-Detailplan'!AC23</f>
        <v>0</v>
      </c>
      <c r="AD23" s="138">
        <f>'GuV-Detailplan'!AD23</f>
        <v>0</v>
      </c>
      <c r="AE23" s="138">
        <f>'GuV-Detailplan'!AE23</f>
        <v>0</v>
      </c>
      <c r="AF23" s="138">
        <f>'GuV-Detailplan'!AF23</f>
        <v>0</v>
      </c>
      <c r="AG23" s="138">
        <f>'GuV-Detailplan'!AG23</f>
        <v>0</v>
      </c>
      <c r="AH23" s="138">
        <f>'GuV-Detailplan'!AH23</f>
        <v>0</v>
      </c>
      <c r="AI23" s="138">
        <f>'GuV-Detailplan'!AI23</f>
        <v>0</v>
      </c>
      <c r="AJ23" s="138">
        <f>'GuV-Detailplan'!AJ23</f>
        <v>0</v>
      </c>
      <c r="AK23" s="138">
        <f>'GuV-Detailplan'!AK23</f>
        <v>0</v>
      </c>
      <c r="AL23" s="139">
        <f>'GuV-Detailplan'!AL23</f>
        <v>0</v>
      </c>
      <c r="AM23" s="137">
        <f>'GuV-Detailplan'!AM23</f>
        <v>0</v>
      </c>
      <c r="AN23" s="138">
        <f>'GuV-Detailplan'!AN23</f>
        <v>0</v>
      </c>
      <c r="AO23" s="138">
        <f>'GuV-Detailplan'!AO23</f>
        <v>0</v>
      </c>
      <c r="AP23" s="138">
        <f>'GuV-Detailplan'!AP23</f>
        <v>0</v>
      </c>
      <c r="AQ23" s="138">
        <f>'GuV-Detailplan'!AQ23</f>
        <v>0</v>
      </c>
      <c r="AR23" s="138">
        <f>'GuV-Detailplan'!AR23</f>
        <v>0</v>
      </c>
      <c r="AS23" s="138">
        <f>'GuV-Detailplan'!AS23</f>
        <v>0</v>
      </c>
      <c r="AT23" s="138">
        <f>'GuV-Detailplan'!AT23</f>
        <v>0</v>
      </c>
      <c r="AU23" s="138">
        <f>'GuV-Detailplan'!AU23</f>
        <v>0</v>
      </c>
      <c r="AV23" s="138">
        <f>'GuV-Detailplan'!AV23</f>
        <v>0</v>
      </c>
      <c r="AW23" s="138">
        <f>'GuV-Detailplan'!AW23</f>
        <v>0</v>
      </c>
      <c r="AX23" s="139">
        <f>'GuV-Detailplan'!AX23</f>
        <v>0</v>
      </c>
      <c r="AY23" s="137">
        <f>'GuV-Detailplan'!AY23</f>
        <v>0</v>
      </c>
      <c r="AZ23" s="138">
        <f>'GuV-Detailplan'!AZ23</f>
        <v>0</v>
      </c>
      <c r="BA23" s="138">
        <f>'GuV-Detailplan'!BA23</f>
        <v>0</v>
      </c>
      <c r="BB23" s="138">
        <f>'GuV-Detailplan'!BB23</f>
        <v>0</v>
      </c>
      <c r="BC23" s="138">
        <f>'GuV-Detailplan'!BC23</f>
        <v>0</v>
      </c>
      <c r="BD23" s="138">
        <f>'GuV-Detailplan'!BD23</f>
        <v>0</v>
      </c>
      <c r="BE23" s="138">
        <f>'GuV-Detailplan'!BE23</f>
        <v>0</v>
      </c>
      <c r="BF23" s="138">
        <f>'GuV-Detailplan'!BF23</f>
        <v>0</v>
      </c>
      <c r="BG23" s="138">
        <f>'GuV-Detailplan'!BG23</f>
        <v>0</v>
      </c>
      <c r="BH23" s="138">
        <f>'GuV-Detailplan'!BH23</f>
        <v>0</v>
      </c>
      <c r="BI23" s="138">
        <f>'GuV-Detailplan'!BI23</f>
        <v>0</v>
      </c>
      <c r="BJ23" s="139">
        <f>'GuV-Detailplan'!BJ23</f>
        <v>0</v>
      </c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2:123" ht="13.5" customHeight="1" thickBot="1">
      <c r="B24" s="443" t="str">
        <f>'GuV-Detailplan'!B24</f>
        <v>Versicherungen/Beiträge</v>
      </c>
      <c r="C24" s="137">
        <f>'GuV-Detailplan'!C24</f>
        <v>0</v>
      </c>
      <c r="D24" s="138">
        <f>'GuV-Detailplan'!D24</f>
        <v>0</v>
      </c>
      <c r="E24" s="138">
        <f>'GuV-Detailplan'!E24</f>
        <v>0</v>
      </c>
      <c r="F24" s="138">
        <f>'GuV-Detailplan'!F24</f>
        <v>0</v>
      </c>
      <c r="G24" s="138">
        <f>'GuV-Detailplan'!G24</f>
        <v>0</v>
      </c>
      <c r="H24" s="138">
        <f>'GuV-Detailplan'!H24</f>
        <v>0</v>
      </c>
      <c r="I24" s="138">
        <f>'GuV-Detailplan'!I24</f>
        <v>0</v>
      </c>
      <c r="J24" s="138">
        <f>'GuV-Detailplan'!J24</f>
        <v>0</v>
      </c>
      <c r="K24" s="138">
        <f>'GuV-Detailplan'!K24</f>
        <v>0</v>
      </c>
      <c r="L24" s="138">
        <f>'GuV-Detailplan'!L24</f>
        <v>0</v>
      </c>
      <c r="M24" s="138">
        <f>'GuV-Detailplan'!M24</f>
        <v>0</v>
      </c>
      <c r="N24" s="139">
        <f>'GuV-Detailplan'!N24</f>
        <v>0</v>
      </c>
      <c r="O24" s="137">
        <f>'GuV-Detailplan'!O24</f>
        <v>0</v>
      </c>
      <c r="P24" s="138">
        <f>'GuV-Detailplan'!P24</f>
        <v>0</v>
      </c>
      <c r="Q24" s="138">
        <f>'GuV-Detailplan'!Q24</f>
        <v>0</v>
      </c>
      <c r="R24" s="138">
        <f>'GuV-Detailplan'!R24</f>
        <v>0</v>
      </c>
      <c r="S24" s="138">
        <f>'GuV-Detailplan'!S24</f>
        <v>0</v>
      </c>
      <c r="T24" s="138">
        <f>'GuV-Detailplan'!T24</f>
        <v>0</v>
      </c>
      <c r="U24" s="138">
        <f>'GuV-Detailplan'!U24</f>
        <v>0</v>
      </c>
      <c r="V24" s="138">
        <f>'GuV-Detailplan'!V24</f>
        <v>0</v>
      </c>
      <c r="W24" s="138">
        <f>'GuV-Detailplan'!W24</f>
        <v>0</v>
      </c>
      <c r="X24" s="138">
        <f>'GuV-Detailplan'!X24</f>
        <v>0</v>
      </c>
      <c r="Y24" s="138">
        <f>'GuV-Detailplan'!Y24</f>
        <v>0</v>
      </c>
      <c r="Z24" s="139">
        <f>'GuV-Detailplan'!Z24</f>
        <v>0</v>
      </c>
      <c r="AA24" s="137">
        <f>'GuV-Detailplan'!AA24</f>
        <v>0</v>
      </c>
      <c r="AB24" s="138">
        <f>'GuV-Detailplan'!AB24</f>
        <v>0</v>
      </c>
      <c r="AC24" s="138">
        <f>'GuV-Detailplan'!AC24</f>
        <v>0</v>
      </c>
      <c r="AD24" s="138">
        <f>'GuV-Detailplan'!AD24</f>
        <v>0</v>
      </c>
      <c r="AE24" s="138">
        <f>'GuV-Detailplan'!AE24</f>
        <v>0</v>
      </c>
      <c r="AF24" s="138">
        <f>'GuV-Detailplan'!AF24</f>
        <v>0</v>
      </c>
      <c r="AG24" s="138">
        <f>'GuV-Detailplan'!AG24</f>
        <v>0</v>
      </c>
      <c r="AH24" s="138">
        <f>'GuV-Detailplan'!AH24</f>
        <v>0</v>
      </c>
      <c r="AI24" s="138">
        <f>'GuV-Detailplan'!AI24</f>
        <v>0</v>
      </c>
      <c r="AJ24" s="138">
        <f>'GuV-Detailplan'!AJ24</f>
        <v>0</v>
      </c>
      <c r="AK24" s="138">
        <f>'GuV-Detailplan'!AK24</f>
        <v>0</v>
      </c>
      <c r="AL24" s="139">
        <f>'GuV-Detailplan'!AL24</f>
        <v>0</v>
      </c>
      <c r="AM24" s="137">
        <f>'GuV-Detailplan'!AM24</f>
        <v>0</v>
      </c>
      <c r="AN24" s="138">
        <f>'GuV-Detailplan'!AN24</f>
        <v>0</v>
      </c>
      <c r="AO24" s="138">
        <f>'GuV-Detailplan'!AO24</f>
        <v>0</v>
      </c>
      <c r="AP24" s="138">
        <f>'GuV-Detailplan'!AP24</f>
        <v>0</v>
      </c>
      <c r="AQ24" s="138">
        <f>'GuV-Detailplan'!AQ24</f>
        <v>0</v>
      </c>
      <c r="AR24" s="138">
        <f>'GuV-Detailplan'!AR24</f>
        <v>0</v>
      </c>
      <c r="AS24" s="138">
        <f>'GuV-Detailplan'!AS24</f>
        <v>0</v>
      </c>
      <c r="AT24" s="138">
        <f>'GuV-Detailplan'!AT24</f>
        <v>0</v>
      </c>
      <c r="AU24" s="138">
        <f>'GuV-Detailplan'!AU24</f>
        <v>0</v>
      </c>
      <c r="AV24" s="138">
        <f>'GuV-Detailplan'!AV24</f>
        <v>0</v>
      </c>
      <c r="AW24" s="138">
        <f>'GuV-Detailplan'!AW24</f>
        <v>0</v>
      </c>
      <c r="AX24" s="139">
        <f>'GuV-Detailplan'!AX24</f>
        <v>0</v>
      </c>
      <c r="AY24" s="137">
        <f>'GuV-Detailplan'!AY24</f>
        <v>0</v>
      </c>
      <c r="AZ24" s="138">
        <f>'GuV-Detailplan'!AZ24</f>
        <v>0</v>
      </c>
      <c r="BA24" s="138">
        <f>'GuV-Detailplan'!BA24</f>
        <v>0</v>
      </c>
      <c r="BB24" s="138">
        <f>'GuV-Detailplan'!BB24</f>
        <v>0</v>
      </c>
      <c r="BC24" s="138">
        <f>'GuV-Detailplan'!BC24</f>
        <v>0</v>
      </c>
      <c r="BD24" s="138">
        <f>'GuV-Detailplan'!BD24</f>
        <v>0</v>
      </c>
      <c r="BE24" s="138">
        <f>'GuV-Detailplan'!BE24</f>
        <v>0</v>
      </c>
      <c r="BF24" s="138">
        <f>'GuV-Detailplan'!BF24</f>
        <v>0</v>
      </c>
      <c r="BG24" s="138">
        <f>'GuV-Detailplan'!BG24</f>
        <v>0</v>
      </c>
      <c r="BH24" s="138">
        <f>'GuV-Detailplan'!BH24</f>
        <v>0</v>
      </c>
      <c r="BI24" s="138">
        <f>'GuV-Detailplan'!BI24</f>
        <v>0</v>
      </c>
      <c r="BJ24" s="139">
        <f>'GuV-Detailplan'!BJ24</f>
        <v>0</v>
      </c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2:123" ht="13.5" customHeight="1" thickBot="1">
      <c r="B25" s="443" t="str">
        <f>'GuV-Detailplan'!B25</f>
        <v>Bürobedarf/Porto/Telekom </v>
      </c>
      <c r="C25" s="137">
        <f>'GuV-Detailplan'!C25</f>
        <v>0</v>
      </c>
      <c r="D25" s="138">
        <f>'GuV-Detailplan'!D25</f>
        <v>0</v>
      </c>
      <c r="E25" s="138">
        <f>'GuV-Detailplan'!E25</f>
        <v>0</v>
      </c>
      <c r="F25" s="138">
        <f>'GuV-Detailplan'!F25</f>
        <v>0</v>
      </c>
      <c r="G25" s="138">
        <f>'GuV-Detailplan'!G25</f>
        <v>0</v>
      </c>
      <c r="H25" s="138">
        <f>'GuV-Detailplan'!H25</f>
        <v>0</v>
      </c>
      <c r="I25" s="138">
        <f>'GuV-Detailplan'!I25</f>
        <v>0</v>
      </c>
      <c r="J25" s="138">
        <f>'GuV-Detailplan'!J25</f>
        <v>0</v>
      </c>
      <c r="K25" s="138">
        <f>'GuV-Detailplan'!K25</f>
        <v>0</v>
      </c>
      <c r="L25" s="138">
        <f>'GuV-Detailplan'!L25</f>
        <v>0</v>
      </c>
      <c r="M25" s="138">
        <f>'GuV-Detailplan'!M25</f>
        <v>0</v>
      </c>
      <c r="N25" s="139">
        <f>'GuV-Detailplan'!N25</f>
        <v>0</v>
      </c>
      <c r="O25" s="137">
        <f>'GuV-Detailplan'!O25</f>
        <v>0</v>
      </c>
      <c r="P25" s="138">
        <f>'GuV-Detailplan'!P25</f>
        <v>0</v>
      </c>
      <c r="Q25" s="138">
        <f>'GuV-Detailplan'!Q25</f>
        <v>0</v>
      </c>
      <c r="R25" s="138">
        <f>'GuV-Detailplan'!R25</f>
        <v>0</v>
      </c>
      <c r="S25" s="138">
        <f>'GuV-Detailplan'!S25</f>
        <v>0</v>
      </c>
      <c r="T25" s="138">
        <f>'GuV-Detailplan'!T25</f>
        <v>0</v>
      </c>
      <c r="U25" s="138">
        <f>'GuV-Detailplan'!U25</f>
        <v>0</v>
      </c>
      <c r="V25" s="138">
        <f>'GuV-Detailplan'!V25</f>
        <v>0</v>
      </c>
      <c r="W25" s="138">
        <f>'GuV-Detailplan'!W25</f>
        <v>0</v>
      </c>
      <c r="X25" s="138">
        <f>'GuV-Detailplan'!X25</f>
        <v>0</v>
      </c>
      <c r="Y25" s="138">
        <f>'GuV-Detailplan'!Y25</f>
        <v>0</v>
      </c>
      <c r="Z25" s="139">
        <f>'GuV-Detailplan'!Z25</f>
        <v>0</v>
      </c>
      <c r="AA25" s="137">
        <f>'GuV-Detailplan'!AA25</f>
        <v>0</v>
      </c>
      <c r="AB25" s="138">
        <f>'GuV-Detailplan'!AB25</f>
        <v>0</v>
      </c>
      <c r="AC25" s="138">
        <f>'GuV-Detailplan'!AC25</f>
        <v>0</v>
      </c>
      <c r="AD25" s="138">
        <f>'GuV-Detailplan'!AD25</f>
        <v>0</v>
      </c>
      <c r="AE25" s="138">
        <f>'GuV-Detailplan'!AE25</f>
        <v>0</v>
      </c>
      <c r="AF25" s="138">
        <f>'GuV-Detailplan'!AF25</f>
        <v>0</v>
      </c>
      <c r="AG25" s="138">
        <f>'GuV-Detailplan'!AG25</f>
        <v>0</v>
      </c>
      <c r="AH25" s="138">
        <f>'GuV-Detailplan'!AH25</f>
        <v>0</v>
      </c>
      <c r="AI25" s="138">
        <f>'GuV-Detailplan'!AI25</f>
        <v>0</v>
      </c>
      <c r="AJ25" s="138">
        <f>'GuV-Detailplan'!AJ25</f>
        <v>0</v>
      </c>
      <c r="AK25" s="138">
        <f>'GuV-Detailplan'!AK25</f>
        <v>0</v>
      </c>
      <c r="AL25" s="139">
        <f>'GuV-Detailplan'!AL25</f>
        <v>0</v>
      </c>
      <c r="AM25" s="137">
        <f>'GuV-Detailplan'!AM25</f>
        <v>0</v>
      </c>
      <c r="AN25" s="138">
        <f>'GuV-Detailplan'!AN25</f>
        <v>0</v>
      </c>
      <c r="AO25" s="138">
        <f>'GuV-Detailplan'!AO25</f>
        <v>0</v>
      </c>
      <c r="AP25" s="138">
        <f>'GuV-Detailplan'!AP25</f>
        <v>0</v>
      </c>
      <c r="AQ25" s="138">
        <f>'GuV-Detailplan'!AQ25</f>
        <v>0</v>
      </c>
      <c r="AR25" s="138">
        <f>'GuV-Detailplan'!AR25</f>
        <v>0</v>
      </c>
      <c r="AS25" s="138">
        <f>'GuV-Detailplan'!AS25</f>
        <v>0</v>
      </c>
      <c r="AT25" s="138">
        <f>'GuV-Detailplan'!AT25</f>
        <v>0</v>
      </c>
      <c r="AU25" s="138">
        <f>'GuV-Detailplan'!AU25</f>
        <v>0</v>
      </c>
      <c r="AV25" s="138">
        <f>'GuV-Detailplan'!AV25</f>
        <v>0</v>
      </c>
      <c r="AW25" s="138">
        <f>'GuV-Detailplan'!AW25</f>
        <v>0</v>
      </c>
      <c r="AX25" s="139">
        <f>'GuV-Detailplan'!AX25</f>
        <v>0</v>
      </c>
      <c r="AY25" s="137">
        <f>'GuV-Detailplan'!AY25</f>
        <v>0</v>
      </c>
      <c r="AZ25" s="138">
        <f>'GuV-Detailplan'!AZ25</f>
        <v>0</v>
      </c>
      <c r="BA25" s="138">
        <f>'GuV-Detailplan'!BA25</f>
        <v>0</v>
      </c>
      <c r="BB25" s="138">
        <f>'GuV-Detailplan'!BB25</f>
        <v>0</v>
      </c>
      <c r="BC25" s="138">
        <f>'GuV-Detailplan'!BC25</f>
        <v>0</v>
      </c>
      <c r="BD25" s="138">
        <f>'GuV-Detailplan'!BD25</f>
        <v>0</v>
      </c>
      <c r="BE25" s="138">
        <f>'GuV-Detailplan'!BE25</f>
        <v>0</v>
      </c>
      <c r="BF25" s="138">
        <f>'GuV-Detailplan'!BF25</f>
        <v>0</v>
      </c>
      <c r="BG25" s="138">
        <f>'GuV-Detailplan'!BG25</f>
        <v>0</v>
      </c>
      <c r="BH25" s="138">
        <f>'GuV-Detailplan'!BH25</f>
        <v>0</v>
      </c>
      <c r="BI25" s="138">
        <f>'GuV-Detailplan'!BI25</f>
        <v>0</v>
      </c>
      <c r="BJ25" s="139">
        <f>'GuV-Detailplan'!BJ25</f>
        <v>0</v>
      </c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2:123" ht="13.5" customHeight="1" thickBot="1">
      <c r="B26" s="443" t="str">
        <f>'GuV-Detailplan'!B26</f>
        <v>Externe Leistungen</v>
      </c>
      <c r="C26" s="137">
        <f>'GuV-Detailplan'!C26</f>
        <v>0</v>
      </c>
      <c r="D26" s="138">
        <f>'GuV-Detailplan'!D26</f>
        <v>0</v>
      </c>
      <c r="E26" s="138">
        <f>'GuV-Detailplan'!E26</f>
        <v>0</v>
      </c>
      <c r="F26" s="138">
        <f>'GuV-Detailplan'!F26</f>
        <v>0</v>
      </c>
      <c r="G26" s="138">
        <f>'GuV-Detailplan'!G26</f>
        <v>0</v>
      </c>
      <c r="H26" s="138">
        <f>'GuV-Detailplan'!H26</f>
        <v>0</v>
      </c>
      <c r="I26" s="138">
        <f>'GuV-Detailplan'!I26</f>
        <v>0</v>
      </c>
      <c r="J26" s="138">
        <f>'GuV-Detailplan'!J26</f>
        <v>0</v>
      </c>
      <c r="K26" s="138">
        <f>'GuV-Detailplan'!K26</f>
        <v>0</v>
      </c>
      <c r="L26" s="138">
        <f>'GuV-Detailplan'!L26</f>
        <v>0</v>
      </c>
      <c r="M26" s="138">
        <f>'GuV-Detailplan'!M26</f>
        <v>0</v>
      </c>
      <c r="N26" s="139">
        <f>'GuV-Detailplan'!N26</f>
        <v>0</v>
      </c>
      <c r="O26" s="137">
        <f>'GuV-Detailplan'!O26</f>
        <v>0</v>
      </c>
      <c r="P26" s="138">
        <f>'GuV-Detailplan'!P26</f>
        <v>0</v>
      </c>
      <c r="Q26" s="138">
        <f>'GuV-Detailplan'!Q26</f>
        <v>0</v>
      </c>
      <c r="R26" s="138">
        <f>'GuV-Detailplan'!R26</f>
        <v>0</v>
      </c>
      <c r="S26" s="138">
        <f>'GuV-Detailplan'!S26</f>
        <v>0</v>
      </c>
      <c r="T26" s="138">
        <f>'GuV-Detailplan'!T26</f>
        <v>0</v>
      </c>
      <c r="U26" s="138">
        <f>'GuV-Detailplan'!U26</f>
        <v>0</v>
      </c>
      <c r="V26" s="138">
        <f>'GuV-Detailplan'!V26</f>
        <v>0</v>
      </c>
      <c r="W26" s="138">
        <f>'GuV-Detailplan'!W26</f>
        <v>0</v>
      </c>
      <c r="X26" s="138">
        <f>'GuV-Detailplan'!X26</f>
        <v>0</v>
      </c>
      <c r="Y26" s="138">
        <f>'GuV-Detailplan'!Y26</f>
        <v>0</v>
      </c>
      <c r="Z26" s="139">
        <f>'GuV-Detailplan'!Z26</f>
        <v>0</v>
      </c>
      <c r="AA26" s="137">
        <f>'GuV-Detailplan'!AA26</f>
        <v>0</v>
      </c>
      <c r="AB26" s="138">
        <f>'GuV-Detailplan'!AB26</f>
        <v>0</v>
      </c>
      <c r="AC26" s="138">
        <f>'GuV-Detailplan'!AC26</f>
        <v>0</v>
      </c>
      <c r="AD26" s="138">
        <f>'GuV-Detailplan'!AD26</f>
        <v>0</v>
      </c>
      <c r="AE26" s="138">
        <f>'GuV-Detailplan'!AE26</f>
        <v>0</v>
      </c>
      <c r="AF26" s="138">
        <f>'GuV-Detailplan'!AF26</f>
        <v>0</v>
      </c>
      <c r="AG26" s="138">
        <f>'GuV-Detailplan'!AG26</f>
        <v>0</v>
      </c>
      <c r="AH26" s="138">
        <f>'GuV-Detailplan'!AH26</f>
        <v>0</v>
      </c>
      <c r="AI26" s="138">
        <f>'GuV-Detailplan'!AI26</f>
        <v>0</v>
      </c>
      <c r="AJ26" s="138">
        <f>'GuV-Detailplan'!AJ26</f>
        <v>0</v>
      </c>
      <c r="AK26" s="138">
        <f>'GuV-Detailplan'!AK26</f>
        <v>0</v>
      </c>
      <c r="AL26" s="139">
        <f>'GuV-Detailplan'!AL26</f>
        <v>0</v>
      </c>
      <c r="AM26" s="137">
        <f>'GuV-Detailplan'!AM26</f>
        <v>0</v>
      </c>
      <c r="AN26" s="138">
        <f>'GuV-Detailplan'!AN26</f>
        <v>0</v>
      </c>
      <c r="AO26" s="138">
        <f>'GuV-Detailplan'!AO26</f>
        <v>0</v>
      </c>
      <c r="AP26" s="138">
        <f>'GuV-Detailplan'!AP26</f>
        <v>0</v>
      </c>
      <c r="AQ26" s="138">
        <f>'GuV-Detailplan'!AQ26</f>
        <v>0</v>
      </c>
      <c r="AR26" s="138">
        <f>'GuV-Detailplan'!AR26</f>
        <v>0</v>
      </c>
      <c r="AS26" s="138">
        <f>'GuV-Detailplan'!AS26</f>
        <v>0</v>
      </c>
      <c r="AT26" s="138">
        <f>'GuV-Detailplan'!AT26</f>
        <v>0</v>
      </c>
      <c r="AU26" s="138">
        <f>'GuV-Detailplan'!AU26</f>
        <v>0</v>
      </c>
      <c r="AV26" s="138">
        <f>'GuV-Detailplan'!AV26</f>
        <v>0</v>
      </c>
      <c r="AW26" s="138">
        <f>'GuV-Detailplan'!AW26</f>
        <v>0</v>
      </c>
      <c r="AX26" s="139">
        <f>'GuV-Detailplan'!AX26</f>
        <v>0</v>
      </c>
      <c r="AY26" s="137">
        <f>'GuV-Detailplan'!AY26</f>
        <v>0</v>
      </c>
      <c r="AZ26" s="138">
        <f>'GuV-Detailplan'!AZ26</f>
        <v>0</v>
      </c>
      <c r="BA26" s="138">
        <f>'GuV-Detailplan'!BA26</f>
        <v>0</v>
      </c>
      <c r="BB26" s="138">
        <f>'GuV-Detailplan'!BB26</f>
        <v>0</v>
      </c>
      <c r="BC26" s="138">
        <f>'GuV-Detailplan'!BC26</f>
        <v>0</v>
      </c>
      <c r="BD26" s="138">
        <f>'GuV-Detailplan'!BD26</f>
        <v>0</v>
      </c>
      <c r="BE26" s="138">
        <f>'GuV-Detailplan'!BE26</f>
        <v>0</v>
      </c>
      <c r="BF26" s="138">
        <f>'GuV-Detailplan'!BF26</f>
        <v>0</v>
      </c>
      <c r="BG26" s="138">
        <f>'GuV-Detailplan'!BG26</f>
        <v>0</v>
      </c>
      <c r="BH26" s="138">
        <f>'GuV-Detailplan'!BH26</f>
        <v>0</v>
      </c>
      <c r="BI26" s="138">
        <f>'GuV-Detailplan'!BI26</f>
        <v>0</v>
      </c>
      <c r="BJ26" s="139">
        <f>'GuV-Detailplan'!BJ26</f>
        <v>0</v>
      </c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2:123" ht="13.5" customHeight="1" thickBot="1">
      <c r="B27" s="443" t="str">
        <f>'GuV-Detailplan'!B27</f>
        <v>Sonstiges</v>
      </c>
      <c r="C27" s="137">
        <f>'GuV-Detailplan'!C27</f>
        <v>0</v>
      </c>
      <c r="D27" s="138">
        <f>'GuV-Detailplan'!D27</f>
        <v>0</v>
      </c>
      <c r="E27" s="138">
        <f>'GuV-Detailplan'!E27</f>
        <v>0</v>
      </c>
      <c r="F27" s="138">
        <f>'GuV-Detailplan'!F27</f>
        <v>0</v>
      </c>
      <c r="G27" s="138">
        <f>'GuV-Detailplan'!G27</f>
        <v>0</v>
      </c>
      <c r="H27" s="138">
        <f>'GuV-Detailplan'!H27</f>
        <v>0</v>
      </c>
      <c r="I27" s="138">
        <f>'GuV-Detailplan'!I27</f>
        <v>0</v>
      </c>
      <c r="J27" s="138">
        <f>'GuV-Detailplan'!J27</f>
        <v>0</v>
      </c>
      <c r="K27" s="138">
        <f>'GuV-Detailplan'!K27</f>
        <v>0</v>
      </c>
      <c r="L27" s="138">
        <f>'GuV-Detailplan'!L27</f>
        <v>0</v>
      </c>
      <c r="M27" s="138">
        <f>'GuV-Detailplan'!M27</f>
        <v>0</v>
      </c>
      <c r="N27" s="139">
        <f>'GuV-Detailplan'!N27</f>
        <v>0</v>
      </c>
      <c r="O27" s="137">
        <f>'GuV-Detailplan'!O27</f>
        <v>0</v>
      </c>
      <c r="P27" s="138">
        <f>'GuV-Detailplan'!P27</f>
        <v>0</v>
      </c>
      <c r="Q27" s="138">
        <f>'GuV-Detailplan'!Q27</f>
        <v>0</v>
      </c>
      <c r="R27" s="138">
        <f>'GuV-Detailplan'!R27</f>
        <v>0</v>
      </c>
      <c r="S27" s="138">
        <f>'GuV-Detailplan'!S27</f>
        <v>0</v>
      </c>
      <c r="T27" s="138">
        <f>'GuV-Detailplan'!T27</f>
        <v>0</v>
      </c>
      <c r="U27" s="138">
        <f>'GuV-Detailplan'!U27</f>
        <v>0</v>
      </c>
      <c r="V27" s="138">
        <f>'GuV-Detailplan'!V27</f>
        <v>0</v>
      </c>
      <c r="W27" s="138">
        <f>'GuV-Detailplan'!W27</f>
        <v>0</v>
      </c>
      <c r="X27" s="138">
        <f>'GuV-Detailplan'!X27</f>
        <v>0</v>
      </c>
      <c r="Y27" s="138">
        <f>'GuV-Detailplan'!Y27</f>
        <v>0</v>
      </c>
      <c r="Z27" s="139">
        <f>'GuV-Detailplan'!Z27</f>
        <v>0</v>
      </c>
      <c r="AA27" s="137">
        <f>'GuV-Detailplan'!AA27</f>
        <v>0</v>
      </c>
      <c r="AB27" s="138">
        <f>'GuV-Detailplan'!AB27</f>
        <v>0</v>
      </c>
      <c r="AC27" s="138">
        <f>'GuV-Detailplan'!AC27</f>
        <v>0</v>
      </c>
      <c r="AD27" s="138">
        <f>'GuV-Detailplan'!AD27</f>
        <v>0</v>
      </c>
      <c r="AE27" s="138">
        <f>'GuV-Detailplan'!AE27</f>
        <v>0</v>
      </c>
      <c r="AF27" s="138">
        <f>'GuV-Detailplan'!AF27</f>
        <v>0</v>
      </c>
      <c r="AG27" s="138">
        <f>'GuV-Detailplan'!AG27</f>
        <v>0</v>
      </c>
      <c r="AH27" s="138">
        <f>'GuV-Detailplan'!AH27</f>
        <v>0</v>
      </c>
      <c r="AI27" s="138">
        <f>'GuV-Detailplan'!AI27</f>
        <v>0</v>
      </c>
      <c r="AJ27" s="138">
        <f>'GuV-Detailplan'!AJ27</f>
        <v>0</v>
      </c>
      <c r="AK27" s="138">
        <f>'GuV-Detailplan'!AK27</f>
        <v>0</v>
      </c>
      <c r="AL27" s="139">
        <f>'GuV-Detailplan'!AL27</f>
        <v>0</v>
      </c>
      <c r="AM27" s="137">
        <f>'GuV-Detailplan'!AM27</f>
        <v>0</v>
      </c>
      <c r="AN27" s="138">
        <f>'GuV-Detailplan'!AN27</f>
        <v>0</v>
      </c>
      <c r="AO27" s="138">
        <f>'GuV-Detailplan'!AO27</f>
        <v>0</v>
      </c>
      <c r="AP27" s="138">
        <f>'GuV-Detailplan'!AP27</f>
        <v>0</v>
      </c>
      <c r="AQ27" s="138">
        <f>'GuV-Detailplan'!AQ27</f>
        <v>0</v>
      </c>
      <c r="AR27" s="138">
        <f>'GuV-Detailplan'!AR27</f>
        <v>0</v>
      </c>
      <c r="AS27" s="138">
        <f>'GuV-Detailplan'!AS27</f>
        <v>0</v>
      </c>
      <c r="AT27" s="138">
        <f>'GuV-Detailplan'!AT27</f>
        <v>0</v>
      </c>
      <c r="AU27" s="138">
        <f>'GuV-Detailplan'!AU27</f>
        <v>0</v>
      </c>
      <c r="AV27" s="138">
        <f>'GuV-Detailplan'!AV27</f>
        <v>0</v>
      </c>
      <c r="AW27" s="138">
        <f>'GuV-Detailplan'!AW27</f>
        <v>0</v>
      </c>
      <c r="AX27" s="139">
        <f>'GuV-Detailplan'!AX27</f>
        <v>0</v>
      </c>
      <c r="AY27" s="137">
        <f>'GuV-Detailplan'!AY27</f>
        <v>0</v>
      </c>
      <c r="AZ27" s="138">
        <f>'GuV-Detailplan'!AZ27</f>
        <v>0</v>
      </c>
      <c r="BA27" s="138">
        <f>'GuV-Detailplan'!BA27</f>
        <v>0</v>
      </c>
      <c r="BB27" s="138">
        <f>'GuV-Detailplan'!BB27</f>
        <v>0</v>
      </c>
      <c r="BC27" s="138">
        <f>'GuV-Detailplan'!BC27</f>
        <v>0</v>
      </c>
      <c r="BD27" s="138">
        <f>'GuV-Detailplan'!BD27</f>
        <v>0</v>
      </c>
      <c r="BE27" s="138">
        <f>'GuV-Detailplan'!BE27</f>
        <v>0</v>
      </c>
      <c r="BF27" s="138">
        <f>'GuV-Detailplan'!BF27</f>
        <v>0</v>
      </c>
      <c r="BG27" s="138">
        <f>'GuV-Detailplan'!BG27</f>
        <v>0</v>
      </c>
      <c r="BH27" s="138">
        <f>'GuV-Detailplan'!BH27</f>
        <v>0</v>
      </c>
      <c r="BI27" s="138">
        <f>'GuV-Detailplan'!BI27</f>
        <v>0</v>
      </c>
      <c r="BJ27" s="139">
        <f>'GuV-Detailplan'!BJ27</f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2:123" ht="13.5" customHeight="1" thickBot="1">
      <c r="B28" s="444" t="str">
        <f>'GuV-Detailplan'!B28</f>
        <v>Marketing</v>
      </c>
      <c r="C28" s="137">
        <f>'GuV-Detailplan'!C28</f>
        <v>0</v>
      </c>
      <c r="D28" s="138">
        <f>'GuV-Detailplan'!D28</f>
        <v>0</v>
      </c>
      <c r="E28" s="138">
        <f>'GuV-Detailplan'!E28</f>
        <v>0</v>
      </c>
      <c r="F28" s="138">
        <f>'GuV-Detailplan'!F28</f>
        <v>0</v>
      </c>
      <c r="G28" s="138">
        <f>'GuV-Detailplan'!G28</f>
        <v>0</v>
      </c>
      <c r="H28" s="138">
        <f>'GuV-Detailplan'!H28</f>
        <v>0</v>
      </c>
      <c r="I28" s="138">
        <f>'GuV-Detailplan'!I28</f>
        <v>0</v>
      </c>
      <c r="J28" s="138">
        <f>'GuV-Detailplan'!J28</f>
        <v>0</v>
      </c>
      <c r="K28" s="138">
        <f>'GuV-Detailplan'!K28</f>
        <v>0</v>
      </c>
      <c r="L28" s="138">
        <f>'GuV-Detailplan'!L28</f>
        <v>0</v>
      </c>
      <c r="M28" s="138">
        <f>'GuV-Detailplan'!M28</f>
        <v>0</v>
      </c>
      <c r="N28" s="139">
        <f>'GuV-Detailplan'!N28</f>
        <v>0</v>
      </c>
      <c r="O28" s="137">
        <f>'GuV-Detailplan'!O28</f>
        <v>0</v>
      </c>
      <c r="P28" s="138">
        <f>'GuV-Detailplan'!P28</f>
        <v>0</v>
      </c>
      <c r="Q28" s="138">
        <f>'GuV-Detailplan'!Q28</f>
        <v>0</v>
      </c>
      <c r="R28" s="138">
        <f>'GuV-Detailplan'!R28</f>
        <v>0</v>
      </c>
      <c r="S28" s="138">
        <f>'GuV-Detailplan'!S28</f>
        <v>0</v>
      </c>
      <c r="T28" s="138">
        <f>'GuV-Detailplan'!T28</f>
        <v>0</v>
      </c>
      <c r="U28" s="138">
        <f>'GuV-Detailplan'!U28</f>
        <v>0</v>
      </c>
      <c r="V28" s="138">
        <f>'GuV-Detailplan'!V28</f>
        <v>0</v>
      </c>
      <c r="W28" s="138">
        <f>'GuV-Detailplan'!W28</f>
        <v>0</v>
      </c>
      <c r="X28" s="138">
        <f>'GuV-Detailplan'!X28</f>
        <v>0</v>
      </c>
      <c r="Y28" s="138">
        <f>'GuV-Detailplan'!Y28</f>
        <v>0</v>
      </c>
      <c r="Z28" s="139">
        <f>'GuV-Detailplan'!Z28</f>
        <v>0</v>
      </c>
      <c r="AA28" s="137">
        <f>'GuV-Detailplan'!AA28</f>
        <v>0</v>
      </c>
      <c r="AB28" s="138">
        <f>'GuV-Detailplan'!AB28</f>
        <v>0</v>
      </c>
      <c r="AC28" s="138">
        <f>'GuV-Detailplan'!AC28</f>
        <v>0</v>
      </c>
      <c r="AD28" s="138">
        <f>'GuV-Detailplan'!AD28</f>
        <v>0</v>
      </c>
      <c r="AE28" s="138">
        <f>'GuV-Detailplan'!AE28</f>
        <v>0</v>
      </c>
      <c r="AF28" s="138">
        <f>'GuV-Detailplan'!AF28</f>
        <v>0</v>
      </c>
      <c r="AG28" s="138">
        <f>'GuV-Detailplan'!AG28</f>
        <v>0</v>
      </c>
      <c r="AH28" s="138">
        <f>'GuV-Detailplan'!AH28</f>
        <v>0</v>
      </c>
      <c r="AI28" s="138">
        <f>'GuV-Detailplan'!AI28</f>
        <v>0</v>
      </c>
      <c r="AJ28" s="138">
        <f>'GuV-Detailplan'!AJ28</f>
        <v>0</v>
      </c>
      <c r="AK28" s="138">
        <f>'GuV-Detailplan'!AK28</f>
        <v>0</v>
      </c>
      <c r="AL28" s="139">
        <f>'GuV-Detailplan'!AL28</f>
        <v>0</v>
      </c>
      <c r="AM28" s="137">
        <f>'GuV-Detailplan'!AM28</f>
        <v>0</v>
      </c>
      <c r="AN28" s="138">
        <f>'GuV-Detailplan'!AN28</f>
        <v>0</v>
      </c>
      <c r="AO28" s="138">
        <f>'GuV-Detailplan'!AO28</f>
        <v>0</v>
      </c>
      <c r="AP28" s="138">
        <f>'GuV-Detailplan'!AP28</f>
        <v>0</v>
      </c>
      <c r="AQ28" s="138">
        <f>'GuV-Detailplan'!AQ28</f>
        <v>0</v>
      </c>
      <c r="AR28" s="138">
        <f>'GuV-Detailplan'!AR28</f>
        <v>0</v>
      </c>
      <c r="AS28" s="138">
        <f>'GuV-Detailplan'!AS28</f>
        <v>0</v>
      </c>
      <c r="AT28" s="138">
        <f>'GuV-Detailplan'!AT28</f>
        <v>0</v>
      </c>
      <c r="AU28" s="138">
        <f>'GuV-Detailplan'!AU28</f>
        <v>0</v>
      </c>
      <c r="AV28" s="138">
        <f>'GuV-Detailplan'!AV28</f>
        <v>0</v>
      </c>
      <c r="AW28" s="138">
        <f>'GuV-Detailplan'!AW28</f>
        <v>0</v>
      </c>
      <c r="AX28" s="139">
        <f>'GuV-Detailplan'!AX28</f>
        <v>0</v>
      </c>
      <c r="AY28" s="137">
        <f>'GuV-Detailplan'!AY28</f>
        <v>0</v>
      </c>
      <c r="AZ28" s="138">
        <f>'GuV-Detailplan'!AZ28</f>
        <v>0</v>
      </c>
      <c r="BA28" s="138">
        <f>'GuV-Detailplan'!BA28</f>
        <v>0</v>
      </c>
      <c r="BB28" s="138">
        <f>'GuV-Detailplan'!BB28</f>
        <v>0</v>
      </c>
      <c r="BC28" s="138">
        <f>'GuV-Detailplan'!BC28</f>
        <v>0</v>
      </c>
      <c r="BD28" s="138">
        <f>'GuV-Detailplan'!BD28</f>
        <v>0</v>
      </c>
      <c r="BE28" s="138">
        <f>'GuV-Detailplan'!BE28</f>
        <v>0</v>
      </c>
      <c r="BF28" s="138">
        <f>'GuV-Detailplan'!BF28</f>
        <v>0</v>
      </c>
      <c r="BG28" s="138">
        <f>'GuV-Detailplan'!BG28</f>
        <v>0</v>
      </c>
      <c r="BH28" s="138">
        <f>'GuV-Detailplan'!BH28</f>
        <v>0</v>
      </c>
      <c r="BI28" s="138">
        <f>'GuV-Detailplan'!BI28</f>
        <v>0</v>
      </c>
      <c r="BJ28" s="139">
        <f>'GuV-Detailplan'!BJ28</f>
        <v>0</v>
      </c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2:123" ht="13.5" customHeight="1" thickBot="1">
      <c r="B29" s="443" t="str">
        <f>'GuV-Detailplan'!B34</f>
        <v>Zinsen</v>
      </c>
      <c r="C29" s="137">
        <f>'GuV-Detailplan'!C34</f>
        <v>0</v>
      </c>
      <c r="D29" s="138">
        <f>'GuV-Detailplan'!D34</f>
        <v>0</v>
      </c>
      <c r="E29" s="138">
        <f>'GuV-Detailplan'!E34</f>
        <v>0</v>
      </c>
      <c r="F29" s="138">
        <f>'GuV-Detailplan'!F34</f>
        <v>0</v>
      </c>
      <c r="G29" s="138">
        <f>'GuV-Detailplan'!G34</f>
        <v>0</v>
      </c>
      <c r="H29" s="138">
        <f>'GuV-Detailplan'!H34</f>
        <v>0</v>
      </c>
      <c r="I29" s="138">
        <f>'GuV-Detailplan'!I34</f>
        <v>0</v>
      </c>
      <c r="J29" s="138">
        <f>'GuV-Detailplan'!J34</f>
        <v>0</v>
      </c>
      <c r="K29" s="138">
        <f>'GuV-Detailplan'!K34</f>
        <v>0</v>
      </c>
      <c r="L29" s="138">
        <f>'GuV-Detailplan'!L34</f>
        <v>0</v>
      </c>
      <c r="M29" s="138">
        <f>'GuV-Detailplan'!M34</f>
        <v>0</v>
      </c>
      <c r="N29" s="143">
        <f>'GuV-Detailplan'!N34</f>
        <v>0</v>
      </c>
      <c r="O29" s="137">
        <f>'GuV-Detailplan'!O34</f>
        <v>0</v>
      </c>
      <c r="P29" s="138">
        <f>'GuV-Detailplan'!P34</f>
        <v>0</v>
      </c>
      <c r="Q29" s="138">
        <f>'GuV-Detailplan'!Q34</f>
        <v>0</v>
      </c>
      <c r="R29" s="138">
        <f>'GuV-Detailplan'!R34</f>
        <v>0</v>
      </c>
      <c r="S29" s="138">
        <f>'GuV-Detailplan'!S34</f>
        <v>0</v>
      </c>
      <c r="T29" s="138">
        <f>'GuV-Detailplan'!T34</f>
        <v>0</v>
      </c>
      <c r="U29" s="138">
        <f>'GuV-Detailplan'!U34</f>
        <v>0</v>
      </c>
      <c r="V29" s="138">
        <f>'GuV-Detailplan'!V34</f>
        <v>0</v>
      </c>
      <c r="W29" s="138">
        <f>'GuV-Detailplan'!W34</f>
        <v>0</v>
      </c>
      <c r="X29" s="138">
        <f>'GuV-Detailplan'!X34</f>
        <v>0</v>
      </c>
      <c r="Y29" s="138">
        <f>'GuV-Detailplan'!Y34</f>
        <v>0</v>
      </c>
      <c r="Z29" s="143">
        <f>'GuV-Detailplan'!Z34</f>
        <v>0</v>
      </c>
      <c r="AA29" s="137">
        <f>'GuV-Detailplan'!AA34</f>
        <v>0</v>
      </c>
      <c r="AB29" s="138">
        <f>'GuV-Detailplan'!AB34</f>
        <v>0</v>
      </c>
      <c r="AC29" s="138">
        <f>'GuV-Detailplan'!AC34</f>
        <v>0</v>
      </c>
      <c r="AD29" s="138">
        <f>'GuV-Detailplan'!AD34</f>
        <v>0</v>
      </c>
      <c r="AE29" s="138">
        <f>'GuV-Detailplan'!AE34</f>
        <v>0</v>
      </c>
      <c r="AF29" s="138">
        <f>'GuV-Detailplan'!AF34</f>
        <v>0</v>
      </c>
      <c r="AG29" s="138">
        <f>'GuV-Detailplan'!AG34</f>
        <v>0</v>
      </c>
      <c r="AH29" s="138">
        <f>'GuV-Detailplan'!AH34</f>
        <v>0</v>
      </c>
      <c r="AI29" s="138">
        <f>'GuV-Detailplan'!AI34</f>
        <v>0</v>
      </c>
      <c r="AJ29" s="138">
        <f>'GuV-Detailplan'!AJ34</f>
        <v>0</v>
      </c>
      <c r="AK29" s="138">
        <f>'GuV-Detailplan'!AK34</f>
        <v>0</v>
      </c>
      <c r="AL29" s="143">
        <f>'GuV-Detailplan'!AL34</f>
        <v>0</v>
      </c>
      <c r="AM29" s="137">
        <f>'GuV-Detailplan'!AM34</f>
        <v>0</v>
      </c>
      <c r="AN29" s="138">
        <f>'GuV-Detailplan'!AN34</f>
        <v>0</v>
      </c>
      <c r="AO29" s="138">
        <f>'GuV-Detailplan'!AO34</f>
        <v>0</v>
      </c>
      <c r="AP29" s="138">
        <f>'GuV-Detailplan'!AP34</f>
        <v>0</v>
      </c>
      <c r="AQ29" s="138">
        <f>'GuV-Detailplan'!AQ34</f>
        <v>0</v>
      </c>
      <c r="AR29" s="138">
        <f>'GuV-Detailplan'!AR34</f>
        <v>0</v>
      </c>
      <c r="AS29" s="138">
        <f>'GuV-Detailplan'!AS34</f>
        <v>0</v>
      </c>
      <c r="AT29" s="138">
        <f>'GuV-Detailplan'!AT34</f>
        <v>0</v>
      </c>
      <c r="AU29" s="138">
        <f>'GuV-Detailplan'!AU34</f>
        <v>0</v>
      </c>
      <c r="AV29" s="138">
        <f>'GuV-Detailplan'!AV34</f>
        <v>0</v>
      </c>
      <c r="AW29" s="138">
        <f>'GuV-Detailplan'!AW34</f>
        <v>0</v>
      </c>
      <c r="AX29" s="143">
        <f>'GuV-Detailplan'!AX34</f>
        <v>0</v>
      </c>
      <c r="AY29" s="137">
        <f>'GuV-Detailplan'!AY34</f>
        <v>0</v>
      </c>
      <c r="AZ29" s="138">
        <f>'GuV-Detailplan'!AZ34</f>
        <v>0</v>
      </c>
      <c r="BA29" s="138">
        <f>'GuV-Detailplan'!BA34</f>
        <v>0</v>
      </c>
      <c r="BB29" s="138">
        <f>'GuV-Detailplan'!BB34</f>
        <v>0</v>
      </c>
      <c r="BC29" s="138">
        <f>'GuV-Detailplan'!BC34</f>
        <v>0</v>
      </c>
      <c r="BD29" s="138">
        <f>'GuV-Detailplan'!BD34</f>
        <v>0</v>
      </c>
      <c r="BE29" s="138">
        <f>'GuV-Detailplan'!BE34</f>
        <v>0</v>
      </c>
      <c r="BF29" s="138">
        <f>'GuV-Detailplan'!BF34</f>
        <v>0</v>
      </c>
      <c r="BG29" s="138">
        <f>'GuV-Detailplan'!BG34</f>
        <v>0</v>
      </c>
      <c r="BH29" s="138">
        <f>'GuV-Detailplan'!BH34</f>
        <v>0</v>
      </c>
      <c r="BI29" s="138">
        <f>'GuV-Detailplan'!BI34</f>
        <v>0</v>
      </c>
      <c r="BJ29" s="143">
        <f>'GuV-Detailplan'!BJ34</f>
        <v>0</v>
      </c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2:123" ht="13.5" customHeight="1" thickBot="1">
      <c r="B30" s="443" t="str">
        <f>'GuV-Detailplan'!B29</f>
        <v>Beratung</v>
      </c>
      <c r="C30" s="137">
        <f>'GuV-Detailplan'!C29</f>
        <v>0</v>
      </c>
      <c r="D30" s="138">
        <f>'GuV-Detailplan'!D29</f>
        <v>0</v>
      </c>
      <c r="E30" s="138">
        <f>'GuV-Detailplan'!E29</f>
        <v>0</v>
      </c>
      <c r="F30" s="138">
        <f>'GuV-Detailplan'!F29</f>
        <v>0</v>
      </c>
      <c r="G30" s="138">
        <f>'GuV-Detailplan'!G29</f>
        <v>0</v>
      </c>
      <c r="H30" s="138">
        <f>'GuV-Detailplan'!H29</f>
        <v>0</v>
      </c>
      <c r="I30" s="138">
        <f>'GuV-Detailplan'!I29</f>
        <v>0</v>
      </c>
      <c r="J30" s="138">
        <f>'GuV-Detailplan'!J29</f>
        <v>0</v>
      </c>
      <c r="K30" s="138">
        <f>'GuV-Detailplan'!K29</f>
        <v>0</v>
      </c>
      <c r="L30" s="138">
        <f>'GuV-Detailplan'!L29</f>
        <v>0</v>
      </c>
      <c r="M30" s="138">
        <f>'GuV-Detailplan'!M29</f>
        <v>0</v>
      </c>
      <c r="N30" s="139">
        <f>'GuV-Detailplan'!N29</f>
        <v>0</v>
      </c>
      <c r="O30" s="137">
        <f>'GuV-Detailplan'!O29</f>
        <v>0</v>
      </c>
      <c r="P30" s="138">
        <f>'GuV-Detailplan'!P29</f>
        <v>0</v>
      </c>
      <c r="Q30" s="138">
        <f>'GuV-Detailplan'!Q29</f>
        <v>0</v>
      </c>
      <c r="R30" s="138">
        <f>'GuV-Detailplan'!R29</f>
        <v>0</v>
      </c>
      <c r="S30" s="138">
        <f>'GuV-Detailplan'!S29</f>
        <v>0</v>
      </c>
      <c r="T30" s="138">
        <f>'GuV-Detailplan'!T29</f>
        <v>0</v>
      </c>
      <c r="U30" s="138">
        <f>'GuV-Detailplan'!U29</f>
        <v>0</v>
      </c>
      <c r="V30" s="138">
        <f>'GuV-Detailplan'!V29</f>
        <v>0</v>
      </c>
      <c r="W30" s="138">
        <f>'GuV-Detailplan'!W29</f>
        <v>0</v>
      </c>
      <c r="X30" s="138">
        <f>'GuV-Detailplan'!X29</f>
        <v>0</v>
      </c>
      <c r="Y30" s="138">
        <f>'GuV-Detailplan'!Y29</f>
        <v>0</v>
      </c>
      <c r="Z30" s="139">
        <f>'GuV-Detailplan'!Z29</f>
        <v>0</v>
      </c>
      <c r="AA30" s="137">
        <f>'GuV-Detailplan'!AA29</f>
        <v>0</v>
      </c>
      <c r="AB30" s="138">
        <f>'GuV-Detailplan'!AB29</f>
        <v>0</v>
      </c>
      <c r="AC30" s="138">
        <f>'GuV-Detailplan'!AC29</f>
        <v>0</v>
      </c>
      <c r="AD30" s="138">
        <f>'GuV-Detailplan'!AD29</f>
        <v>0</v>
      </c>
      <c r="AE30" s="138">
        <f>'GuV-Detailplan'!AE29</f>
        <v>0</v>
      </c>
      <c r="AF30" s="138">
        <f>'GuV-Detailplan'!AF29</f>
        <v>0</v>
      </c>
      <c r="AG30" s="138">
        <f>'GuV-Detailplan'!AG29</f>
        <v>0</v>
      </c>
      <c r="AH30" s="138">
        <f>'GuV-Detailplan'!AH29</f>
        <v>0</v>
      </c>
      <c r="AI30" s="138">
        <f>'GuV-Detailplan'!AI29</f>
        <v>0</v>
      </c>
      <c r="AJ30" s="138">
        <f>'GuV-Detailplan'!AJ29</f>
        <v>0</v>
      </c>
      <c r="AK30" s="138">
        <f>'GuV-Detailplan'!AK29</f>
        <v>0</v>
      </c>
      <c r="AL30" s="139">
        <f>'GuV-Detailplan'!AL29</f>
        <v>0</v>
      </c>
      <c r="AM30" s="137">
        <f>'GuV-Detailplan'!AM29</f>
        <v>0</v>
      </c>
      <c r="AN30" s="138">
        <f>'GuV-Detailplan'!AN29</f>
        <v>0</v>
      </c>
      <c r="AO30" s="138">
        <f>'GuV-Detailplan'!AO29</f>
        <v>0</v>
      </c>
      <c r="AP30" s="138">
        <f>'GuV-Detailplan'!AP29</f>
        <v>0</v>
      </c>
      <c r="AQ30" s="138">
        <f>'GuV-Detailplan'!AQ29</f>
        <v>0</v>
      </c>
      <c r="AR30" s="138">
        <f>'GuV-Detailplan'!AR29</f>
        <v>0</v>
      </c>
      <c r="AS30" s="138">
        <f>'GuV-Detailplan'!AS29</f>
        <v>0</v>
      </c>
      <c r="AT30" s="138">
        <f>'GuV-Detailplan'!AT29</f>
        <v>0</v>
      </c>
      <c r="AU30" s="138">
        <f>'GuV-Detailplan'!AU29</f>
        <v>0</v>
      </c>
      <c r="AV30" s="138">
        <f>'GuV-Detailplan'!AV29</f>
        <v>0</v>
      </c>
      <c r="AW30" s="138">
        <f>'GuV-Detailplan'!AW29</f>
        <v>0</v>
      </c>
      <c r="AX30" s="139">
        <f>'GuV-Detailplan'!AX29</f>
        <v>0</v>
      </c>
      <c r="AY30" s="137">
        <f>'GuV-Detailplan'!AY29</f>
        <v>0</v>
      </c>
      <c r="AZ30" s="138">
        <f>'GuV-Detailplan'!AZ29</f>
        <v>0</v>
      </c>
      <c r="BA30" s="138">
        <f>'GuV-Detailplan'!BA29</f>
        <v>0</v>
      </c>
      <c r="BB30" s="138">
        <f>'GuV-Detailplan'!BB29</f>
        <v>0</v>
      </c>
      <c r="BC30" s="138">
        <f>'GuV-Detailplan'!BC29</f>
        <v>0</v>
      </c>
      <c r="BD30" s="138">
        <f>'GuV-Detailplan'!BD29</f>
        <v>0</v>
      </c>
      <c r="BE30" s="138">
        <f>'GuV-Detailplan'!BE29</f>
        <v>0</v>
      </c>
      <c r="BF30" s="138">
        <f>'GuV-Detailplan'!BF29</f>
        <v>0</v>
      </c>
      <c r="BG30" s="138">
        <f>'GuV-Detailplan'!BG29</f>
        <v>0</v>
      </c>
      <c r="BH30" s="138">
        <f>'GuV-Detailplan'!BH29</f>
        <v>0</v>
      </c>
      <c r="BI30" s="138">
        <f>'GuV-Detailplan'!BI29</f>
        <v>0</v>
      </c>
      <c r="BJ30" s="139">
        <f>'GuV-Detailplan'!BJ29</f>
        <v>0</v>
      </c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2:123" ht="13.5" customHeight="1" thickBot="1">
      <c r="B31" s="159" t="s">
        <v>18</v>
      </c>
      <c r="C31" s="160">
        <f>InvestPlan!D39</f>
        <v>0</v>
      </c>
      <c r="D31" s="165">
        <f>InvestPlan!E39</f>
        <v>0</v>
      </c>
      <c r="E31" s="165">
        <f>InvestPlan!F39</f>
        <v>0</v>
      </c>
      <c r="F31" s="165">
        <f>InvestPlan!G39</f>
        <v>0</v>
      </c>
      <c r="G31" s="165">
        <f>InvestPlan!H39</f>
        <v>0</v>
      </c>
      <c r="H31" s="165">
        <f>InvestPlan!I39</f>
        <v>0</v>
      </c>
      <c r="I31" s="165">
        <f>InvestPlan!J39</f>
        <v>0</v>
      </c>
      <c r="J31" s="165">
        <f>InvestPlan!K39</f>
        <v>0</v>
      </c>
      <c r="K31" s="165">
        <f>InvestPlan!L39</f>
        <v>0</v>
      </c>
      <c r="L31" s="165">
        <f>InvestPlan!M39</f>
        <v>0</v>
      </c>
      <c r="M31" s="165">
        <f>InvestPlan!N39</f>
        <v>0</v>
      </c>
      <c r="N31" s="161">
        <f>InvestPlan!O39</f>
        <v>0</v>
      </c>
      <c r="O31" s="160">
        <f>InvestPlan!P39</f>
        <v>0</v>
      </c>
      <c r="P31" s="165">
        <f>InvestPlan!Q39</f>
        <v>0</v>
      </c>
      <c r="Q31" s="165">
        <f>InvestPlan!R39</f>
        <v>0</v>
      </c>
      <c r="R31" s="165">
        <f>InvestPlan!S39</f>
        <v>0</v>
      </c>
      <c r="S31" s="165">
        <f>InvestPlan!T39</f>
        <v>0</v>
      </c>
      <c r="T31" s="165">
        <f>InvestPlan!U39</f>
        <v>0</v>
      </c>
      <c r="U31" s="165">
        <f>InvestPlan!V39</f>
        <v>0</v>
      </c>
      <c r="V31" s="165">
        <f>InvestPlan!W39</f>
        <v>0</v>
      </c>
      <c r="W31" s="165">
        <f>InvestPlan!X39</f>
        <v>0</v>
      </c>
      <c r="X31" s="165">
        <f>InvestPlan!Y39</f>
        <v>0</v>
      </c>
      <c r="Y31" s="165">
        <f>InvestPlan!Z39</f>
        <v>0</v>
      </c>
      <c r="Z31" s="161">
        <f>InvestPlan!AA39</f>
        <v>0</v>
      </c>
      <c r="AA31" s="160">
        <f>InvestPlan!AB39</f>
        <v>0</v>
      </c>
      <c r="AB31" s="165">
        <f>InvestPlan!AC39</f>
        <v>0</v>
      </c>
      <c r="AC31" s="165">
        <f>InvestPlan!AD39</f>
        <v>0</v>
      </c>
      <c r="AD31" s="165">
        <f>InvestPlan!AE39</f>
        <v>0</v>
      </c>
      <c r="AE31" s="165">
        <f>InvestPlan!AF39</f>
        <v>0</v>
      </c>
      <c r="AF31" s="165">
        <f>InvestPlan!AG39</f>
        <v>0</v>
      </c>
      <c r="AG31" s="165">
        <f>InvestPlan!AH39</f>
        <v>0</v>
      </c>
      <c r="AH31" s="165">
        <f>InvestPlan!AI39</f>
        <v>0</v>
      </c>
      <c r="AI31" s="165">
        <f>InvestPlan!AJ39</f>
        <v>0</v>
      </c>
      <c r="AJ31" s="165">
        <f>InvestPlan!AK39</f>
        <v>0</v>
      </c>
      <c r="AK31" s="165">
        <f>InvestPlan!AL39</f>
        <v>0</v>
      </c>
      <c r="AL31" s="161">
        <f>InvestPlan!AM39</f>
        <v>0</v>
      </c>
      <c r="AM31" s="160">
        <f>InvestPlan!AN39</f>
        <v>0</v>
      </c>
      <c r="AN31" s="165">
        <f>InvestPlan!AO39</f>
        <v>0</v>
      </c>
      <c r="AO31" s="165">
        <f>InvestPlan!AP39</f>
        <v>0</v>
      </c>
      <c r="AP31" s="165">
        <f>InvestPlan!AQ39</f>
        <v>0</v>
      </c>
      <c r="AQ31" s="165">
        <f>InvestPlan!AR39</f>
        <v>0</v>
      </c>
      <c r="AR31" s="165">
        <f>InvestPlan!AS39</f>
        <v>0</v>
      </c>
      <c r="AS31" s="165">
        <f>InvestPlan!AT39</f>
        <v>0</v>
      </c>
      <c r="AT31" s="165">
        <f>InvestPlan!AU39</f>
        <v>0</v>
      </c>
      <c r="AU31" s="165">
        <f>InvestPlan!AV39</f>
        <v>0</v>
      </c>
      <c r="AV31" s="165">
        <f>InvestPlan!AW39</f>
        <v>0</v>
      </c>
      <c r="AW31" s="165">
        <f>InvestPlan!AX39</f>
        <v>0</v>
      </c>
      <c r="AX31" s="161">
        <f>InvestPlan!AY39</f>
        <v>0</v>
      </c>
      <c r="AY31" s="160">
        <f>InvestPlan!AZ39</f>
        <v>0</v>
      </c>
      <c r="AZ31" s="165">
        <f>InvestPlan!BA39</f>
        <v>0</v>
      </c>
      <c r="BA31" s="165">
        <f>InvestPlan!BB39</f>
        <v>0</v>
      </c>
      <c r="BB31" s="165">
        <f>InvestPlan!BC39</f>
        <v>0</v>
      </c>
      <c r="BC31" s="165">
        <f>InvestPlan!BD39</f>
        <v>0</v>
      </c>
      <c r="BD31" s="165">
        <f>InvestPlan!BE39</f>
        <v>0</v>
      </c>
      <c r="BE31" s="165">
        <f>InvestPlan!BF39</f>
        <v>0</v>
      </c>
      <c r="BF31" s="165">
        <f>InvestPlan!BG39</f>
        <v>0</v>
      </c>
      <c r="BG31" s="165">
        <f>InvestPlan!BH39</f>
        <v>0</v>
      </c>
      <c r="BH31" s="165">
        <f>InvestPlan!BI39</f>
        <v>0</v>
      </c>
      <c r="BI31" s="165">
        <f>InvestPlan!BJ39</f>
        <v>0</v>
      </c>
      <c r="BJ31" s="161">
        <f>InvestPlan!BK39</f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2:123" ht="13.5" customHeight="1" thickBot="1">
      <c r="B32" s="145"/>
      <c r="C32" s="137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9"/>
      <c r="O32" s="137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9"/>
      <c r="AA32" s="137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9"/>
      <c r="AM32" s="137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9"/>
      <c r="AY32" s="137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9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2:123" ht="13.5" customHeight="1" thickBot="1">
      <c r="B33" s="159" t="s">
        <v>97</v>
      </c>
      <c r="C33" s="160">
        <f>SUM(C7,C11,)-C13</f>
        <v>0</v>
      </c>
      <c r="D33" s="160">
        <f aca="true" t="shared" si="11" ref="D33:BJ33">SUM(D7,D11,)-D13</f>
        <v>0</v>
      </c>
      <c r="E33" s="160">
        <f t="shared" si="11"/>
        <v>0</v>
      </c>
      <c r="F33" s="160">
        <f t="shared" si="11"/>
        <v>0</v>
      </c>
      <c r="G33" s="160">
        <f t="shared" si="11"/>
        <v>0</v>
      </c>
      <c r="H33" s="160">
        <f t="shared" si="11"/>
        <v>0</v>
      </c>
      <c r="I33" s="160">
        <f t="shared" si="11"/>
        <v>0</v>
      </c>
      <c r="J33" s="160">
        <f t="shared" si="11"/>
        <v>0</v>
      </c>
      <c r="K33" s="160">
        <f t="shared" si="11"/>
        <v>0</v>
      </c>
      <c r="L33" s="160">
        <f t="shared" si="11"/>
        <v>0</v>
      </c>
      <c r="M33" s="160">
        <f t="shared" si="11"/>
        <v>0</v>
      </c>
      <c r="N33" s="161">
        <f t="shared" si="11"/>
        <v>0</v>
      </c>
      <c r="O33" s="160">
        <f t="shared" si="11"/>
        <v>0</v>
      </c>
      <c r="P33" s="160">
        <f t="shared" si="11"/>
        <v>0</v>
      </c>
      <c r="Q33" s="160">
        <f t="shared" si="11"/>
        <v>0</v>
      </c>
      <c r="R33" s="160">
        <f t="shared" si="11"/>
        <v>0</v>
      </c>
      <c r="S33" s="160">
        <f t="shared" si="11"/>
        <v>0</v>
      </c>
      <c r="T33" s="160">
        <f t="shared" si="11"/>
        <v>0</v>
      </c>
      <c r="U33" s="160">
        <f t="shared" si="11"/>
        <v>0</v>
      </c>
      <c r="V33" s="160">
        <f t="shared" si="11"/>
        <v>0</v>
      </c>
      <c r="W33" s="160">
        <f t="shared" si="11"/>
        <v>0</v>
      </c>
      <c r="X33" s="160">
        <f t="shared" si="11"/>
        <v>0</v>
      </c>
      <c r="Y33" s="160">
        <f t="shared" si="11"/>
        <v>0</v>
      </c>
      <c r="Z33" s="161">
        <f t="shared" si="11"/>
        <v>0</v>
      </c>
      <c r="AA33" s="160">
        <f t="shared" si="11"/>
        <v>0</v>
      </c>
      <c r="AB33" s="160">
        <f t="shared" si="11"/>
        <v>0</v>
      </c>
      <c r="AC33" s="160">
        <f t="shared" si="11"/>
        <v>0</v>
      </c>
      <c r="AD33" s="160">
        <f t="shared" si="11"/>
        <v>0</v>
      </c>
      <c r="AE33" s="160">
        <f t="shared" si="11"/>
        <v>0</v>
      </c>
      <c r="AF33" s="160">
        <f t="shared" si="11"/>
        <v>0</v>
      </c>
      <c r="AG33" s="160">
        <f t="shared" si="11"/>
        <v>0</v>
      </c>
      <c r="AH33" s="160">
        <f t="shared" si="11"/>
        <v>0</v>
      </c>
      <c r="AI33" s="160">
        <f t="shared" si="11"/>
        <v>0</v>
      </c>
      <c r="AJ33" s="160">
        <f t="shared" si="11"/>
        <v>0</v>
      </c>
      <c r="AK33" s="160">
        <f t="shared" si="11"/>
        <v>0</v>
      </c>
      <c r="AL33" s="161">
        <f t="shared" si="11"/>
        <v>0</v>
      </c>
      <c r="AM33" s="160">
        <f t="shared" si="11"/>
        <v>0</v>
      </c>
      <c r="AN33" s="160">
        <f t="shared" si="11"/>
        <v>0</v>
      </c>
      <c r="AO33" s="160">
        <f t="shared" si="11"/>
        <v>0</v>
      </c>
      <c r="AP33" s="160">
        <f t="shared" si="11"/>
        <v>0</v>
      </c>
      <c r="AQ33" s="160">
        <f t="shared" si="11"/>
        <v>0</v>
      </c>
      <c r="AR33" s="160">
        <f t="shared" si="11"/>
        <v>0</v>
      </c>
      <c r="AS33" s="160">
        <f t="shared" si="11"/>
        <v>0</v>
      </c>
      <c r="AT33" s="160">
        <f t="shared" si="11"/>
        <v>0</v>
      </c>
      <c r="AU33" s="160">
        <f t="shared" si="11"/>
        <v>0</v>
      </c>
      <c r="AV33" s="160">
        <f t="shared" si="11"/>
        <v>0</v>
      </c>
      <c r="AW33" s="160">
        <f t="shared" si="11"/>
        <v>0</v>
      </c>
      <c r="AX33" s="161">
        <f t="shared" si="11"/>
        <v>0</v>
      </c>
      <c r="AY33" s="160">
        <f t="shared" si="11"/>
        <v>0</v>
      </c>
      <c r="AZ33" s="160">
        <f t="shared" si="11"/>
        <v>0</v>
      </c>
      <c r="BA33" s="160">
        <f t="shared" si="11"/>
        <v>0</v>
      </c>
      <c r="BB33" s="160">
        <f t="shared" si="11"/>
        <v>0</v>
      </c>
      <c r="BC33" s="160">
        <f t="shared" si="11"/>
        <v>0</v>
      </c>
      <c r="BD33" s="160">
        <f t="shared" si="11"/>
        <v>0</v>
      </c>
      <c r="BE33" s="160">
        <f t="shared" si="11"/>
        <v>0</v>
      </c>
      <c r="BF33" s="160">
        <f t="shared" si="11"/>
        <v>0</v>
      </c>
      <c r="BG33" s="160">
        <f t="shared" si="11"/>
        <v>0</v>
      </c>
      <c r="BH33" s="160">
        <f t="shared" si="11"/>
        <v>0</v>
      </c>
      <c r="BI33" s="160">
        <f t="shared" si="11"/>
        <v>0</v>
      </c>
      <c r="BJ33" s="167">
        <f t="shared" si="11"/>
        <v>0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2:123" ht="13.5" customHeight="1" thickBot="1">
      <c r="B34" s="159" t="s">
        <v>98</v>
      </c>
      <c r="C34" s="160">
        <f aca="true" t="shared" si="12" ref="C34:AH34">SUM(C16,C19,C22,C31,)</f>
        <v>0</v>
      </c>
      <c r="D34" s="160">
        <f t="shared" si="12"/>
        <v>0</v>
      </c>
      <c r="E34" s="160">
        <f t="shared" si="12"/>
        <v>0</v>
      </c>
      <c r="F34" s="160">
        <f t="shared" si="12"/>
        <v>0</v>
      </c>
      <c r="G34" s="160">
        <f t="shared" si="12"/>
        <v>0</v>
      </c>
      <c r="H34" s="160">
        <f t="shared" si="12"/>
        <v>0</v>
      </c>
      <c r="I34" s="160">
        <f t="shared" si="12"/>
        <v>0</v>
      </c>
      <c r="J34" s="160">
        <f t="shared" si="12"/>
        <v>0</v>
      </c>
      <c r="K34" s="160">
        <f t="shared" si="12"/>
        <v>0</v>
      </c>
      <c r="L34" s="160">
        <f t="shared" si="12"/>
        <v>0</v>
      </c>
      <c r="M34" s="160">
        <f t="shared" si="12"/>
        <v>0</v>
      </c>
      <c r="N34" s="161">
        <f t="shared" si="12"/>
        <v>0</v>
      </c>
      <c r="O34" s="160">
        <f t="shared" si="12"/>
        <v>0</v>
      </c>
      <c r="P34" s="160">
        <f t="shared" si="12"/>
        <v>0</v>
      </c>
      <c r="Q34" s="160">
        <f t="shared" si="12"/>
        <v>0</v>
      </c>
      <c r="R34" s="160">
        <f t="shared" si="12"/>
        <v>0</v>
      </c>
      <c r="S34" s="160">
        <f t="shared" si="12"/>
        <v>0</v>
      </c>
      <c r="T34" s="160">
        <f t="shared" si="12"/>
        <v>0</v>
      </c>
      <c r="U34" s="160">
        <f t="shared" si="12"/>
        <v>0</v>
      </c>
      <c r="V34" s="160">
        <f t="shared" si="12"/>
        <v>0</v>
      </c>
      <c r="W34" s="160">
        <f t="shared" si="12"/>
        <v>0</v>
      </c>
      <c r="X34" s="160">
        <f t="shared" si="12"/>
        <v>0</v>
      </c>
      <c r="Y34" s="160">
        <f t="shared" si="12"/>
        <v>0</v>
      </c>
      <c r="Z34" s="161">
        <f t="shared" si="12"/>
        <v>0</v>
      </c>
      <c r="AA34" s="160">
        <f t="shared" si="12"/>
        <v>0</v>
      </c>
      <c r="AB34" s="160">
        <f t="shared" si="12"/>
        <v>0</v>
      </c>
      <c r="AC34" s="160">
        <f t="shared" si="12"/>
        <v>0</v>
      </c>
      <c r="AD34" s="160">
        <f t="shared" si="12"/>
        <v>0</v>
      </c>
      <c r="AE34" s="160">
        <f t="shared" si="12"/>
        <v>0</v>
      </c>
      <c r="AF34" s="160">
        <f t="shared" si="12"/>
        <v>0</v>
      </c>
      <c r="AG34" s="160">
        <f t="shared" si="12"/>
        <v>0</v>
      </c>
      <c r="AH34" s="160">
        <f t="shared" si="12"/>
        <v>0</v>
      </c>
      <c r="AI34" s="160">
        <f aca="true" t="shared" si="13" ref="AI34:BJ34">SUM(AI16,AI19,AI22,AI31,)</f>
        <v>0</v>
      </c>
      <c r="AJ34" s="160">
        <f t="shared" si="13"/>
        <v>0</v>
      </c>
      <c r="AK34" s="160">
        <f t="shared" si="13"/>
        <v>0</v>
      </c>
      <c r="AL34" s="161">
        <f t="shared" si="13"/>
        <v>0</v>
      </c>
      <c r="AM34" s="160">
        <f t="shared" si="13"/>
        <v>0</v>
      </c>
      <c r="AN34" s="160">
        <f t="shared" si="13"/>
        <v>0</v>
      </c>
      <c r="AO34" s="160">
        <f t="shared" si="13"/>
        <v>0</v>
      </c>
      <c r="AP34" s="160">
        <f t="shared" si="13"/>
        <v>0</v>
      </c>
      <c r="AQ34" s="160">
        <f t="shared" si="13"/>
        <v>0</v>
      </c>
      <c r="AR34" s="160">
        <f t="shared" si="13"/>
        <v>0</v>
      </c>
      <c r="AS34" s="160">
        <f t="shared" si="13"/>
        <v>0</v>
      </c>
      <c r="AT34" s="160">
        <f t="shared" si="13"/>
        <v>0</v>
      </c>
      <c r="AU34" s="160">
        <f t="shared" si="13"/>
        <v>0</v>
      </c>
      <c r="AV34" s="160">
        <f t="shared" si="13"/>
        <v>0</v>
      </c>
      <c r="AW34" s="160">
        <f t="shared" si="13"/>
        <v>0</v>
      </c>
      <c r="AX34" s="162">
        <f t="shared" si="13"/>
        <v>0</v>
      </c>
      <c r="AY34" s="163">
        <f t="shared" si="13"/>
        <v>0</v>
      </c>
      <c r="AZ34" s="160">
        <f t="shared" si="13"/>
        <v>0</v>
      </c>
      <c r="BA34" s="160">
        <f t="shared" si="13"/>
        <v>0</v>
      </c>
      <c r="BB34" s="160">
        <f t="shared" si="13"/>
        <v>0</v>
      </c>
      <c r="BC34" s="160">
        <f t="shared" si="13"/>
        <v>0</v>
      </c>
      <c r="BD34" s="160">
        <f t="shared" si="13"/>
        <v>0</v>
      </c>
      <c r="BE34" s="160">
        <f t="shared" si="13"/>
        <v>0</v>
      </c>
      <c r="BF34" s="160">
        <f t="shared" si="13"/>
        <v>0</v>
      </c>
      <c r="BG34" s="160">
        <f t="shared" si="13"/>
        <v>0</v>
      </c>
      <c r="BH34" s="160">
        <f t="shared" si="13"/>
        <v>0</v>
      </c>
      <c r="BI34" s="160">
        <f t="shared" si="13"/>
        <v>0</v>
      </c>
      <c r="BJ34" s="161">
        <f t="shared" si="13"/>
        <v>0</v>
      </c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2:123" ht="13.5" customHeight="1" thickBot="1">
      <c r="B35" s="159" t="s">
        <v>86</v>
      </c>
      <c r="C35" s="163">
        <f>SUM(C33*19/119)</f>
        <v>0</v>
      </c>
      <c r="D35" s="160">
        <f aca="true" t="shared" si="14" ref="D35:BJ35">SUM(D33*19/119)</f>
        <v>0</v>
      </c>
      <c r="E35" s="160">
        <f t="shared" si="14"/>
        <v>0</v>
      </c>
      <c r="F35" s="160">
        <f t="shared" si="14"/>
        <v>0</v>
      </c>
      <c r="G35" s="160">
        <f t="shared" si="14"/>
        <v>0</v>
      </c>
      <c r="H35" s="160">
        <f t="shared" si="14"/>
        <v>0</v>
      </c>
      <c r="I35" s="160">
        <f t="shared" si="14"/>
        <v>0</v>
      </c>
      <c r="J35" s="160">
        <f t="shared" si="14"/>
        <v>0</v>
      </c>
      <c r="K35" s="160">
        <f t="shared" si="14"/>
        <v>0</v>
      </c>
      <c r="L35" s="160">
        <f t="shared" si="14"/>
        <v>0</v>
      </c>
      <c r="M35" s="160">
        <f t="shared" si="14"/>
        <v>0</v>
      </c>
      <c r="N35" s="164">
        <f t="shared" si="14"/>
        <v>0</v>
      </c>
      <c r="O35" s="160">
        <f t="shared" si="14"/>
        <v>0</v>
      </c>
      <c r="P35" s="160">
        <f t="shared" si="14"/>
        <v>0</v>
      </c>
      <c r="Q35" s="160">
        <f t="shared" si="14"/>
        <v>0</v>
      </c>
      <c r="R35" s="160">
        <f t="shared" si="14"/>
        <v>0</v>
      </c>
      <c r="S35" s="160">
        <f t="shared" si="14"/>
        <v>0</v>
      </c>
      <c r="T35" s="160">
        <f t="shared" si="14"/>
        <v>0</v>
      </c>
      <c r="U35" s="160">
        <f t="shared" si="14"/>
        <v>0</v>
      </c>
      <c r="V35" s="160">
        <f t="shared" si="14"/>
        <v>0</v>
      </c>
      <c r="W35" s="160">
        <f t="shared" si="14"/>
        <v>0</v>
      </c>
      <c r="X35" s="160">
        <f t="shared" si="14"/>
        <v>0</v>
      </c>
      <c r="Y35" s="160">
        <f t="shared" si="14"/>
        <v>0</v>
      </c>
      <c r="Z35" s="162">
        <f t="shared" si="14"/>
        <v>0</v>
      </c>
      <c r="AA35" s="163">
        <f t="shared" si="14"/>
        <v>0</v>
      </c>
      <c r="AB35" s="160">
        <f t="shared" si="14"/>
        <v>0</v>
      </c>
      <c r="AC35" s="160">
        <f t="shared" si="14"/>
        <v>0</v>
      </c>
      <c r="AD35" s="160">
        <f t="shared" si="14"/>
        <v>0</v>
      </c>
      <c r="AE35" s="160">
        <f t="shared" si="14"/>
        <v>0</v>
      </c>
      <c r="AF35" s="160">
        <f t="shared" si="14"/>
        <v>0</v>
      </c>
      <c r="AG35" s="160">
        <f t="shared" si="14"/>
        <v>0</v>
      </c>
      <c r="AH35" s="160">
        <f t="shared" si="14"/>
        <v>0</v>
      </c>
      <c r="AI35" s="160">
        <f t="shared" si="14"/>
        <v>0</v>
      </c>
      <c r="AJ35" s="160">
        <f t="shared" si="14"/>
        <v>0</v>
      </c>
      <c r="AK35" s="160">
        <f t="shared" si="14"/>
        <v>0</v>
      </c>
      <c r="AL35" s="164">
        <f t="shared" si="14"/>
        <v>0</v>
      </c>
      <c r="AM35" s="160">
        <f t="shared" si="14"/>
        <v>0</v>
      </c>
      <c r="AN35" s="160">
        <f t="shared" si="14"/>
        <v>0</v>
      </c>
      <c r="AO35" s="160">
        <f t="shared" si="14"/>
        <v>0</v>
      </c>
      <c r="AP35" s="160">
        <f t="shared" si="14"/>
        <v>0</v>
      </c>
      <c r="AQ35" s="160">
        <f t="shared" si="14"/>
        <v>0</v>
      </c>
      <c r="AR35" s="160">
        <f t="shared" si="14"/>
        <v>0</v>
      </c>
      <c r="AS35" s="160">
        <f t="shared" si="14"/>
        <v>0</v>
      </c>
      <c r="AT35" s="160">
        <f t="shared" si="14"/>
        <v>0</v>
      </c>
      <c r="AU35" s="160">
        <f t="shared" si="14"/>
        <v>0</v>
      </c>
      <c r="AV35" s="160">
        <f t="shared" si="14"/>
        <v>0</v>
      </c>
      <c r="AW35" s="160">
        <f t="shared" si="14"/>
        <v>0</v>
      </c>
      <c r="AX35" s="162">
        <f t="shared" si="14"/>
        <v>0</v>
      </c>
      <c r="AY35" s="163">
        <f t="shared" si="14"/>
        <v>0</v>
      </c>
      <c r="AZ35" s="160">
        <f t="shared" si="14"/>
        <v>0</v>
      </c>
      <c r="BA35" s="160">
        <f t="shared" si="14"/>
        <v>0</v>
      </c>
      <c r="BB35" s="160">
        <f t="shared" si="14"/>
        <v>0</v>
      </c>
      <c r="BC35" s="160">
        <f t="shared" si="14"/>
        <v>0</v>
      </c>
      <c r="BD35" s="160">
        <f t="shared" si="14"/>
        <v>0</v>
      </c>
      <c r="BE35" s="160">
        <f t="shared" si="14"/>
        <v>0</v>
      </c>
      <c r="BF35" s="160">
        <f t="shared" si="14"/>
        <v>0</v>
      </c>
      <c r="BG35" s="160">
        <f t="shared" si="14"/>
        <v>0</v>
      </c>
      <c r="BH35" s="160">
        <f t="shared" si="14"/>
        <v>0</v>
      </c>
      <c r="BI35" s="160">
        <f t="shared" si="14"/>
        <v>0</v>
      </c>
      <c r="BJ35" s="164">
        <f t="shared" si="14"/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2:123" ht="13.5" customHeight="1" thickBot="1">
      <c r="B36" s="159" t="s">
        <v>87</v>
      </c>
      <c r="C36" s="163">
        <f aca="true" t="shared" si="15" ref="C36:AH36">(C16+C23+C25+C26+C27+C28+C30+C31)*0.19</f>
        <v>0</v>
      </c>
      <c r="D36" s="160">
        <f t="shared" si="15"/>
        <v>0</v>
      </c>
      <c r="E36" s="160">
        <f t="shared" si="15"/>
        <v>0</v>
      </c>
      <c r="F36" s="160">
        <f t="shared" si="15"/>
        <v>0</v>
      </c>
      <c r="G36" s="160">
        <f t="shared" si="15"/>
        <v>0</v>
      </c>
      <c r="H36" s="160">
        <f t="shared" si="15"/>
        <v>0</v>
      </c>
      <c r="I36" s="160">
        <f t="shared" si="15"/>
        <v>0</v>
      </c>
      <c r="J36" s="160">
        <f t="shared" si="15"/>
        <v>0</v>
      </c>
      <c r="K36" s="160">
        <f t="shared" si="15"/>
        <v>0</v>
      </c>
      <c r="L36" s="160">
        <f t="shared" si="15"/>
        <v>0</v>
      </c>
      <c r="M36" s="160">
        <f t="shared" si="15"/>
        <v>0</v>
      </c>
      <c r="N36" s="161">
        <f t="shared" si="15"/>
        <v>0</v>
      </c>
      <c r="O36" s="160">
        <f t="shared" si="15"/>
        <v>0</v>
      </c>
      <c r="P36" s="160">
        <f t="shared" si="15"/>
        <v>0</v>
      </c>
      <c r="Q36" s="160">
        <f t="shared" si="15"/>
        <v>0</v>
      </c>
      <c r="R36" s="160">
        <f t="shared" si="15"/>
        <v>0</v>
      </c>
      <c r="S36" s="160">
        <f t="shared" si="15"/>
        <v>0</v>
      </c>
      <c r="T36" s="160">
        <f t="shared" si="15"/>
        <v>0</v>
      </c>
      <c r="U36" s="160">
        <f t="shared" si="15"/>
        <v>0</v>
      </c>
      <c r="V36" s="160">
        <f t="shared" si="15"/>
        <v>0</v>
      </c>
      <c r="W36" s="160">
        <f t="shared" si="15"/>
        <v>0</v>
      </c>
      <c r="X36" s="160">
        <f t="shared" si="15"/>
        <v>0</v>
      </c>
      <c r="Y36" s="160">
        <f t="shared" si="15"/>
        <v>0</v>
      </c>
      <c r="Z36" s="161">
        <f t="shared" si="15"/>
        <v>0</v>
      </c>
      <c r="AA36" s="160">
        <f t="shared" si="15"/>
        <v>0</v>
      </c>
      <c r="AB36" s="160">
        <f t="shared" si="15"/>
        <v>0</v>
      </c>
      <c r="AC36" s="160">
        <f t="shared" si="15"/>
        <v>0</v>
      </c>
      <c r="AD36" s="160">
        <f t="shared" si="15"/>
        <v>0</v>
      </c>
      <c r="AE36" s="160">
        <f t="shared" si="15"/>
        <v>0</v>
      </c>
      <c r="AF36" s="160">
        <f t="shared" si="15"/>
        <v>0</v>
      </c>
      <c r="AG36" s="160">
        <f t="shared" si="15"/>
        <v>0</v>
      </c>
      <c r="AH36" s="160">
        <f t="shared" si="15"/>
        <v>0</v>
      </c>
      <c r="AI36" s="160">
        <f aca="true" t="shared" si="16" ref="AI36:BJ36">(AI16+AI23+AI25+AI26+AI27+AI28+AI30+AI31)*0.19</f>
        <v>0</v>
      </c>
      <c r="AJ36" s="160">
        <f t="shared" si="16"/>
        <v>0</v>
      </c>
      <c r="AK36" s="160">
        <f t="shared" si="16"/>
        <v>0</v>
      </c>
      <c r="AL36" s="161">
        <f t="shared" si="16"/>
        <v>0</v>
      </c>
      <c r="AM36" s="160">
        <f t="shared" si="16"/>
        <v>0</v>
      </c>
      <c r="AN36" s="160">
        <f t="shared" si="16"/>
        <v>0</v>
      </c>
      <c r="AO36" s="160">
        <f t="shared" si="16"/>
        <v>0</v>
      </c>
      <c r="AP36" s="160">
        <f t="shared" si="16"/>
        <v>0</v>
      </c>
      <c r="AQ36" s="160">
        <f t="shared" si="16"/>
        <v>0</v>
      </c>
      <c r="AR36" s="160">
        <f t="shared" si="16"/>
        <v>0</v>
      </c>
      <c r="AS36" s="160">
        <f t="shared" si="16"/>
        <v>0</v>
      </c>
      <c r="AT36" s="160">
        <f t="shared" si="16"/>
        <v>0</v>
      </c>
      <c r="AU36" s="160">
        <f t="shared" si="16"/>
        <v>0</v>
      </c>
      <c r="AV36" s="160">
        <f t="shared" si="16"/>
        <v>0</v>
      </c>
      <c r="AW36" s="160">
        <f t="shared" si="16"/>
        <v>0</v>
      </c>
      <c r="AX36" s="161">
        <f t="shared" si="16"/>
        <v>0</v>
      </c>
      <c r="AY36" s="160">
        <f t="shared" si="16"/>
        <v>0</v>
      </c>
      <c r="AZ36" s="160">
        <f t="shared" si="16"/>
        <v>0</v>
      </c>
      <c r="BA36" s="160">
        <f t="shared" si="16"/>
        <v>0</v>
      </c>
      <c r="BB36" s="160">
        <f t="shared" si="16"/>
        <v>0</v>
      </c>
      <c r="BC36" s="160">
        <f t="shared" si="16"/>
        <v>0</v>
      </c>
      <c r="BD36" s="160">
        <f t="shared" si="16"/>
        <v>0</v>
      </c>
      <c r="BE36" s="160">
        <f t="shared" si="16"/>
        <v>0</v>
      </c>
      <c r="BF36" s="160">
        <f t="shared" si="16"/>
        <v>0</v>
      </c>
      <c r="BG36" s="160">
        <f t="shared" si="16"/>
        <v>0</v>
      </c>
      <c r="BH36" s="160">
        <f t="shared" si="16"/>
        <v>0</v>
      </c>
      <c r="BI36" s="160">
        <f t="shared" si="16"/>
        <v>0</v>
      </c>
      <c r="BJ36" s="167">
        <f t="shared" si="16"/>
        <v>0</v>
      </c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2:123" ht="13.5" customHeight="1" thickBot="1">
      <c r="B37" s="159" t="s">
        <v>99</v>
      </c>
      <c r="C37" s="163"/>
      <c r="D37" s="160"/>
      <c r="E37" s="160">
        <f>C35-C36</f>
        <v>0</v>
      </c>
      <c r="F37" s="160">
        <f aca="true" t="shared" si="17" ref="F37:BJ37">D35-D36</f>
        <v>0</v>
      </c>
      <c r="G37" s="160">
        <f t="shared" si="17"/>
        <v>0</v>
      </c>
      <c r="H37" s="160">
        <f t="shared" si="17"/>
        <v>0</v>
      </c>
      <c r="I37" s="160">
        <f t="shared" si="17"/>
        <v>0</v>
      </c>
      <c r="J37" s="160">
        <f t="shared" si="17"/>
        <v>0</v>
      </c>
      <c r="K37" s="160">
        <f t="shared" si="17"/>
        <v>0</v>
      </c>
      <c r="L37" s="160">
        <f t="shared" si="17"/>
        <v>0</v>
      </c>
      <c r="M37" s="160">
        <f t="shared" si="17"/>
        <v>0</v>
      </c>
      <c r="N37" s="164">
        <f t="shared" si="17"/>
        <v>0</v>
      </c>
      <c r="O37" s="160">
        <f t="shared" si="17"/>
        <v>0</v>
      </c>
      <c r="P37" s="160">
        <f t="shared" si="17"/>
        <v>0</v>
      </c>
      <c r="Q37" s="160">
        <f t="shared" si="17"/>
        <v>0</v>
      </c>
      <c r="R37" s="160">
        <f t="shared" si="17"/>
        <v>0</v>
      </c>
      <c r="S37" s="160">
        <f t="shared" si="17"/>
        <v>0</v>
      </c>
      <c r="T37" s="160">
        <f t="shared" si="17"/>
        <v>0</v>
      </c>
      <c r="U37" s="160">
        <f t="shared" si="17"/>
        <v>0</v>
      </c>
      <c r="V37" s="160">
        <f t="shared" si="17"/>
        <v>0</v>
      </c>
      <c r="W37" s="160">
        <f t="shared" si="17"/>
        <v>0</v>
      </c>
      <c r="X37" s="160">
        <f t="shared" si="17"/>
        <v>0</v>
      </c>
      <c r="Y37" s="160">
        <f t="shared" si="17"/>
        <v>0</v>
      </c>
      <c r="Z37" s="162">
        <f t="shared" si="17"/>
        <v>0</v>
      </c>
      <c r="AA37" s="163">
        <f t="shared" si="17"/>
        <v>0</v>
      </c>
      <c r="AB37" s="160">
        <f t="shared" si="17"/>
        <v>0</v>
      </c>
      <c r="AC37" s="160">
        <f t="shared" si="17"/>
        <v>0</v>
      </c>
      <c r="AD37" s="160">
        <f t="shared" si="17"/>
        <v>0</v>
      </c>
      <c r="AE37" s="160">
        <f t="shared" si="17"/>
        <v>0</v>
      </c>
      <c r="AF37" s="160">
        <f t="shared" si="17"/>
        <v>0</v>
      </c>
      <c r="AG37" s="160">
        <f t="shared" si="17"/>
        <v>0</v>
      </c>
      <c r="AH37" s="160">
        <f t="shared" si="17"/>
        <v>0</v>
      </c>
      <c r="AI37" s="160">
        <f t="shared" si="17"/>
        <v>0</v>
      </c>
      <c r="AJ37" s="160">
        <f t="shared" si="17"/>
        <v>0</v>
      </c>
      <c r="AK37" s="160">
        <f t="shared" si="17"/>
        <v>0</v>
      </c>
      <c r="AL37" s="164">
        <f t="shared" si="17"/>
        <v>0</v>
      </c>
      <c r="AM37" s="160">
        <f t="shared" si="17"/>
        <v>0</v>
      </c>
      <c r="AN37" s="160">
        <f t="shared" si="17"/>
        <v>0</v>
      </c>
      <c r="AO37" s="160">
        <f t="shared" si="17"/>
        <v>0</v>
      </c>
      <c r="AP37" s="160">
        <f t="shared" si="17"/>
        <v>0</v>
      </c>
      <c r="AQ37" s="160">
        <f t="shared" si="17"/>
        <v>0</v>
      </c>
      <c r="AR37" s="160">
        <f t="shared" si="17"/>
        <v>0</v>
      </c>
      <c r="AS37" s="160">
        <f t="shared" si="17"/>
        <v>0</v>
      </c>
      <c r="AT37" s="160">
        <f t="shared" si="17"/>
        <v>0</v>
      </c>
      <c r="AU37" s="160">
        <f t="shared" si="17"/>
        <v>0</v>
      </c>
      <c r="AV37" s="160">
        <f t="shared" si="17"/>
        <v>0</v>
      </c>
      <c r="AW37" s="160">
        <f t="shared" si="17"/>
        <v>0</v>
      </c>
      <c r="AX37" s="162">
        <f t="shared" si="17"/>
        <v>0</v>
      </c>
      <c r="AY37" s="163">
        <f t="shared" si="17"/>
        <v>0</v>
      </c>
      <c r="AZ37" s="160">
        <f t="shared" si="17"/>
        <v>0</v>
      </c>
      <c r="BA37" s="160">
        <f t="shared" si="17"/>
        <v>0</v>
      </c>
      <c r="BB37" s="160">
        <f t="shared" si="17"/>
        <v>0</v>
      </c>
      <c r="BC37" s="160">
        <f t="shared" si="17"/>
        <v>0</v>
      </c>
      <c r="BD37" s="160">
        <f t="shared" si="17"/>
        <v>0</v>
      </c>
      <c r="BE37" s="160">
        <f t="shared" si="17"/>
        <v>0</v>
      </c>
      <c r="BF37" s="160">
        <f t="shared" si="17"/>
        <v>0</v>
      </c>
      <c r="BG37" s="160">
        <f t="shared" si="17"/>
        <v>0</v>
      </c>
      <c r="BH37" s="160">
        <f t="shared" si="17"/>
        <v>0</v>
      </c>
      <c r="BI37" s="160">
        <f t="shared" si="17"/>
        <v>0</v>
      </c>
      <c r="BJ37" s="164">
        <f t="shared" si="17"/>
        <v>0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2:123" ht="13.5" customHeight="1" thickBot="1">
      <c r="B38" s="145"/>
      <c r="C38" s="142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9"/>
      <c r="O38" s="137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41"/>
      <c r="AA38" s="142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9"/>
      <c r="AM38" s="137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41"/>
      <c r="AY38" s="142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9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2:123" ht="13.5" customHeight="1" thickBot="1">
      <c r="B39" s="159" t="s">
        <v>100</v>
      </c>
      <c r="C39" s="142">
        <f>C33+C13</f>
        <v>0</v>
      </c>
      <c r="D39" s="137">
        <f aca="true" t="shared" si="18" ref="D39:BJ39">D33+D13</f>
        <v>0</v>
      </c>
      <c r="E39" s="137">
        <f t="shared" si="18"/>
        <v>0</v>
      </c>
      <c r="F39" s="137">
        <f t="shared" si="18"/>
        <v>0</v>
      </c>
      <c r="G39" s="137">
        <f t="shared" si="18"/>
        <v>0</v>
      </c>
      <c r="H39" s="137">
        <f t="shared" si="18"/>
        <v>0</v>
      </c>
      <c r="I39" s="137">
        <f t="shared" si="18"/>
        <v>0</v>
      </c>
      <c r="J39" s="137">
        <f t="shared" si="18"/>
        <v>0</v>
      </c>
      <c r="K39" s="137">
        <f t="shared" si="18"/>
        <v>0</v>
      </c>
      <c r="L39" s="137">
        <f t="shared" si="18"/>
        <v>0</v>
      </c>
      <c r="M39" s="137">
        <f t="shared" si="18"/>
        <v>0</v>
      </c>
      <c r="N39" s="146">
        <f t="shared" si="18"/>
        <v>0</v>
      </c>
      <c r="O39" s="137">
        <f t="shared" si="18"/>
        <v>0</v>
      </c>
      <c r="P39" s="137">
        <f t="shared" si="18"/>
        <v>0</v>
      </c>
      <c r="Q39" s="137">
        <f t="shared" si="18"/>
        <v>0</v>
      </c>
      <c r="R39" s="137">
        <f t="shared" si="18"/>
        <v>0</v>
      </c>
      <c r="S39" s="137">
        <f t="shared" si="18"/>
        <v>0</v>
      </c>
      <c r="T39" s="137">
        <f t="shared" si="18"/>
        <v>0</v>
      </c>
      <c r="U39" s="137">
        <f t="shared" si="18"/>
        <v>0</v>
      </c>
      <c r="V39" s="137">
        <f t="shared" si="18"/>
        <v>0</v>
      </c>
      <c r="W39" s="137">
        <f t="shared" si="18"/>
        <v>0</v>
      </c>
      <c r="X39" s="137">
        <f t="shared" si="18"/>
        <v>0</v>
      </c>
      <c r="Y39" s="137">
        <f t="shared" si="18"/>
        <v>0</v>
      </c>
      <c r="Z39" s="147">
        <f t="shared" si="18"/>
        <v>0</v>
      </c>
      <c r="AA39" s="142">
        <f t="shared" si="18"/>
        <v>0</v>
      </c>
      <c r="AB39" s="137">
        <f t="shared" si="18"/>
        <v>0</v>
      </c>
      <c r="AC39" s="137">
        <f t="shared" si="18"/>
        <v>0</v>
      </c>
      <c r="AD39" s="137">
        <f t="shared" si="18"/>
        <v>0</v>
      </c>
      <c r="AE39" s="137">
        <f t="shared" si="18"/>
        <v>0</v>
      </c>
      <c r="AF39" s="137">
        <f t="shared" si="18"/>
        <v>0</v>
      </c>
      <c r="AG39" s="137">
        <f t="shared" si="18"/>
        <v>0</v>
      </c>
      <c r="AH39" s="137">
        <f t="shared" si="18"/>
        <v>0</v>
      </c>
      <c r="AI39" s="137">
        <f t="shared" si="18"/>
        <v>0</v>
      </c>
      <c r="AJ39" s="137">
        <f t="shared" si="18"/>
        <v>0</v>
      </c>
      <c r="AK39" s="137">
        <f t="shared" si="18"/>
        <v>0</v>
      </c>
      <c r="AL39" s="146">
        <f t="shared" si="18"/>
        <v>0</v>
      </c>
      <c r="AM39" s="137">
        <f t="shared" si="18"/>
        <v>0</v>
      </c>
      <c r="AN39" s="137">
        <f t="shared" si="18"/>
        <v>0</v>
      </c>
      <c r="AO39" s="137">
        <f t="shared" si="18"/>
        <v>0</v>
      </c>
      <c r="AP39" s="137">
        <f t="shared" si="18"/>
        <v>0</v>
      </c>
      <c r="AQ39" s="137">
        <f t="shared" si="18"/>
        <v>0</v>
      </c>
      <c r="AR39" s="137">
        <f t="shared" si="18"/>
        <v>0</v>
      </c>
      <c r="AS39" s="137">
        <f t="shared" si="18"/>
        <v>0</v>
      </c>
      <c r="AT39" s="137">
        <f t="shared" si="18"/>
        <v>0</v>
      </c>
      <c r="AU39" s="137">
        <f t="shared" si="18"/>
        <v>0</v>
      </c>
      <c r="AV39" s="137">
        <f t="shared" si="18"/>
        <v>0</v>
      </c>
      <c r="AW39" s="137">
        <f t="shared" si="18"/>
        <v>0</v>
      </c>
      <c r="AX39" s="147">
        <f t="shared" si="18"/>
        <v>0</v>
      </c>
      <c r="AY39" s="142">
        <f t="shared" si="18"/>
        <v>0</v>
      </c>
      <c r="AZ39" s="137">
        <f t="shared" si="18"/>
        <v>0</v>
      </c>
      <c r="BA39" s="137">
        <f t="shared" si="18"/>
        <v>0</v>
      </c>
      <c r="BB39" s="137">
        <f t="shared" si="18"/>
        <v>0</v>
      </c>
      <c r="BC39" s="137">
        <f t="shared" si="18"/>
        <v>0</v>
      </c>
      <c r="BD39" s="137">
        <f t="shared" si="18"/>
        <v>0</v>
      </c>
      <c r="BE39" s="137">
        <f t="shared" si="18"/>
        <v>0</v>
      </c>
      <c r="BF39" s="137">
        <f t="shared" si="18"/>
        <v>0</v>
      </c>
      <c r="BG39" s="137">
        <f t="shared" si="18"/>
        <v>0</v>
      </c>
      <c r="BH39" s="137">
        <f t="shared" si="18"/>
        <v>0</v>
      </c>
      <c r="BI39" s="137">
        <f t="shared" si="18"/>
        <v>0</v>
      </c>
      <c r="BJ39" s="146">
        <f t="shared" si="18"/>
        <v>0</v>
      </c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2:123" ht="13.5" customHeight="1" thickBot="1">
      <c r="B40" s="159" t="s">
        <v>101</v>
      </c>
      <c r="C40" s="142">
        <f>C34+C36+C37</f>
        <v>0</v>
      </c>
      <c r="D40" s="137">
        <f aca="true" t="shared" si="19" ref="D40:BJ40">D34+D36+D37</f>
        <v>0</v>
      </c>
      <c r="E40" s="137">
        <f t="shared" si="19"/>
        <v>0</v>
      </c>
      <c r="F40" s="137">
        <f t="shared" si="19"/>
        <v>0</v>
      </c>
      <c r="G40" s="137">
        <f t="shared" si="19"/>
        <v>0</v>
      </c>
      <c r="H40" s="137">
        <f t="shared" si="19"/>
        <v>0</v>
      </c>
      <c r="I40" s="137">
        <f t="shared" si="19"/>
        <v>0</v>
      </c>
      <c r="J40" s="137">
        <f t="shared" si="19"/>
        <v>0</v>
      </c>
      <c r="K40" s="137">
        <f t="shared" si="19"/>
        <v>0</v>
      </c>
      <c r="L40" s="137">
        <f t="shared" si="19"/>
        <v>0</v>
      </c>
      <c r="M40" s="137">
        <f t="shared" si="19"/>
        <v>0</v>
      </c>
      <c r="N40" s="146">
        <f t="shared" si="19"/>
        <v>0</v>
      </c>
      <c r="O40" s="137">
        <f t="shared" si="19"/>
        <v>0</v>
      </c>
      <c r="P40" s="137">
        <f t="shared" si="19"/>
        <v>0</v>
      </c>
      <c r="Q40" s="137">
        <f t="shared" si="19"/>
        <v>0</v>
      </c>
      <c r="R40" s="137">
        <f t="shared" si="19"/>
        <v>0</v>
      </c>
      <c r="S40" s="137">
        <f t="shared" si="19"/>
        <v>0</v>
      </c>
      <c r="T40" s="137">
        <f t="shared" si="19"/>
        <v>0</v>
      </c>
      <c r="U40" s="137">
        <f t="shared" si="19"/>
        <v>0</v>
      </c>
      <c r="V40" s="137">
        <f t="shared" si="19"/>
        <v>0</v>
      </c>
      <c r="W40" s="137">
        <f t="shared" si="19"/>
        <v>0</v>
      </c>
      <c r="X40" s="137">
        <f t="shared" si="19"/>
        <v>0</v>
      </c>
      <c r="Y40" s="137">
        <f t="shared" si="19"/>
        <v>0</v>
      </c>
      <c r="Z40" s="147">
        <f t="shared" si="19"/>
        <v>0</v>
      </c>
      <c r="AA40" s="142">
        <f t="shared" si="19"/>
        <v>0</v>
      </c>
      <c r="AB40" s="137">
        <f t="shared" si="19"/>
        <v>0</v>
      </c>
      <c r="AC40" s="137">
        <f t="shared" si="19"/>
        <v>0</v>
      </c>
      <c r="AD40" s="137">
        <f t="shared" si="19"/>
        <v>0</v>
      </c>
      <c r="AE40" s="137">
        <f t="shared" si="19"/>
        <v>0</v>
      </c>
      <c r="AF40" s="137">
        <f t="shared" si="19"/>
        <v>0</v>
      </c>
      <c r="AG40" s="137">
        <f t="shared" si="19"/>
        <v>0</v>
      </c>
      <c r="AH40" s="137">
        <f t="shared" si="19"/>
        <v>0</v>
      </c>
      <c r="AI40" s="137">
        <f t="shared" si="19"/>
        <v>0</v>
      </c>
      <c r="AJ40" s="137">
        <f t="shared" si="19"/>
        <v>0</v>
      </c>
      <c r="AK40" s="137">
        <f t="shared" si="19"/>
        <v>0</v>
      </c>
      <c r="AL40" s="146">
        <f t="shared" si="19"/>
        <v>0</v>
      </c>
      <c r="AM40" s="137">
        <f t="shared" si="19"/>
        <v>0</v>
      </c>
      <c r="AN40" s="137">
        <f t="shared" si="19"/>
        <v>0</v>
      </c>
      <c r="AO40" s="137">
        <f t="shared" si="19"/>
        <v>0</v>
      </c>
      <c r="AP40" s="137">
        <f t="shared" si="19"/>
        <v>0</v>
      </c>
      <c r="AQ40" s="137">
        <f t="shared" si="19"/>
        <v>0</v>
      </c>
      <c r="AR40" s="137">
        <f t="shared" si="19"/>
        <v>0</v>
      </c>
      <c r="AS40" s="137">
        <f t="shared" si="19"/>
        <v>0</v>
      </c>
      <c r="AT40" s="137">
        <f t="shared" si="19"/>
        <v>0</v>
      </c>
      <c r="AU40" s="137">
        <f t="shared" si="19"/>
        <v>0</v>
      </c>
      <c r="AV40" s="137">
        <f t="shared" si="19"/>
        <v>0</v>
      </c>
      <c r="AW40" s="137">
        <f t="shared" si="19"/>
        <v>0</v>
      </c>
      <c r="AX40" s="147">
        <f t="shared" si="19"/>
        <v>0</v>
      </c>
      <c r="AY40" s="142">
        <f t="shared" si="19"/>
        <v>0</v>
      </c>
      <c r="AZ40" s="137">
        <f t="shared" si="19"/>
        <v>0</v>
      </c>
      <c r="BA40" s="137">
        <f t="shared" si="19"/>
        <v>0</v>
      </c>
      <c r="BB40" s="137">
        <f t="shared" si="19"/>
        <v>0</v>
      </c>
      <c r="BC40" s="137">
        <f t="shared" si="19"/>
        <v>0</v>
      </c>
      <c r="BD40" s="137">
        <f t="shared" si="19"/>
        <v>0</v>
      </c>
      <c r="BE40" s="137">
        <f t="shared" si="19"/>
        <v>0</v>
      </c>
      <c r="BF40" s="137">
        <f t="shared" si="19"/>
        <v>0</v>
      </c>
      <c r="BG40" s="137">
        <f t="shared" si="19"/>
        <v>0</v>
      </c>
      <c r="BH40" s="137">
        <f t="shared" si="19"/>
        <v>0</v>
      </c>
      <c r="BI40" s="137">
        <f t="shared" si="19"/>
        <v>0</v>
      </c>
      <c r="BJ40" s="146">
        <f t="shared" si="19"/>
        <v>0</v>
      </c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2:123" ht="13.5" customHeight="1" thickBot="1">
      <c r="B41" s="145"/>
      <c r="C41" s="142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/>
      <c r="O41" s="137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41"/>
      <c r="AA41" s="142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9"/>
      <c r="AM41" s="137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41"/>
      <c r="AY41" s="142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9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2:123" ht="13.5" customHeight="1" thickBot="1">
      <c r="B42" s="159" t="s">
        <v>21</v>
      </c>
      <c r="C42" s="163">
        <f>C39-C40</f>
        <v>0</v>
      </c>
      <c r="D42" s="160">
        <f aca="true" t="shared" si="20" ref="D42:BJ42">D39-D40</f>
        <v>0</v>
      </c>
      <c r="E42" s="160">
        <f t="shared" si="20"/>
        <v>0</v>
      </c>
      <c r="F42" s="160">
        <f t="shared" si="20"/>
        <v>0</v>
      </c>
      <c r="G42" s="160">
        <f t="shared" si="20"/>
        <v>0</v>
      </c>
      <c r="H42" s="160">
        <f t="shared" si="20"/>
        <v>0</v>
      </c>
      <c r="I42" s="160">
        <f t="shared" si="20"/>
        <v>0</v>
      </c>
      <c r="J42" s="160">
        <f t="shared" si="20"/>
        <v>0</v>
      </c>
      <c r="K42" s="160">
        <f t="shared" si="20"/>
        <v>0</v>
      </c>
      <c r="L42" s="160">
        <f t="shared" si="20"/>
        <v>0</v>
      </c>
      <c r="M42" s="160">
        <f t="shared" si="20"/>
        <v>0</v>
      </c>
      <c r="N42" s="164">
        <f t="shared" si="20"/>
        <v>0</v>
      </c>
      <c r="O42" s="160">
        <f t="shared" si="20"/>
        <v>0</v>
      </c>
      <c r="P42" s="160">
        <f t="shared" si="20"/>
        <v>0</v>
      </c>
      <c r="Q42" s="160">
        <f t="shared" si="20"/>
        <v>0</v>
      </c>
      <c r="R42" s="160">
        <f t="shared" si="20"/>
        <v>0</v>
      </c>
      <c r="S42" s="160">
        <f t="shared" si="20"/>
        <v>0</v>
      </c>
      <c r="T42" s="160">
        <f t="shared" si="20"/>
        <v>0</v>
      </c>
      <c r="U42" s="160">
        <f t="shared" si="20"/>
        <v>0</v>
      </c>
      <c r="V42" s="160">
        <f t="shared" si="20"/>
        <v>0</v>
      </c>
      <c r="W42" s="160">
        <f t="shared" si="20"/>
        <v>0</v>
      </c>
      <c r="X42" s="160">
        <f t="shared" si="20"/>
        <v>0</v>
      </c>
      <c r="Y42" s="160">
        <f t="shared" si="20"/>
        <v>0</v>
      </c>
      <c r="Z42" s="162">
        <f t="shared" si="20"/>
        <v>0</v>
      </c>
      <c r="AA42" s="163">
        <f t="shared" si="20"/>
        <v>0</v>
      </c>
      <c r="AB42" s="160">
        <f t="shared" si="20"/>
        <v>0</v>
      </c>
      <c r="AC42" s="160">
        <f t="shared" si="20"/>
        <v>0</v>
      </c>
      <c r="AD42" s="160">
        <f t="shared" si="20"/>
        <v>0</v>
      </c>
      <c r="AE42" s="160">
        <f t="shared" si="20"/>
        <v>0</v>
      </c>
      <c r="AF42" s="160">
        <f t="shared" si="20"/>
        <v>0</v>
      </c>
      <c r="AG42" s="160">
        <f t="shared" si="20"/>
        <v>0</v>
      </c>
      <c r="AH42" s="160">
        <f t="shared" si="20"/>
        <v>0</v>
      </c>
      <c r="AI42" s="160">
        <f t="shared" si="20"/>
        <v>0</v>
      </c>
      <c r="AJ42" s="160">
        <f t="shared" si="20"/>
        <v>0</v>
      </c>
      <c r="AK42" s="160">
        <f t="shared" si="20"/>
        <v>0</v>
      </c>
      <c r="AL42" s="164">
        <f t="shared" si="20"/>
        <v>0</v>
      </c>
      <c r="AM42" s="160">
        <f t="shared" si="20"/>
        <v>0</v>
      </c>
      <c r="AN42" s="160">
        <f t="shared" si="20"/>
        <v>0</v>
      </c>
      <c r="AO42" s="160">
        <f t="shared" si="20"/>
        <v>0</v>
      </c>
      <c r="AP42" s="160">
        <f t="shared" si="20"/>
        <v>0</v>
      </c>
      <c r="AQ42" s="160">
        <f t="shared" si="20"/>
        <v>0</v>
      </c>
      <c r="AR42" s="160">
        <f t="shared" si="20"/>
        <v>0</v>
      </c>
      <c r="AS42" s="160">
        <f t="shared" si="20"/>
        <v>0</v>
      </c>
      <c r="AT42" s="160">
        <f t="shared" si="20"/>
        <v>0</v>
      </c>
      <c r="AU42" s="160">
        <f t="shared" si="20"/>
        <v>0</v>
      </c>
      <c r="AV42" s="160">
        <f t="shared" si="20"/>
        <v>0</v>
      </c>
      <c r="AW42" s="160">
        <f t="shared" si="20"/>
        <v>0</v>
      </c>
      <c r="AX42" s="162">
        <f t="shared" si="20"/>
        <v>0</v>
      </c>
      <c r="AY42" s="163">
        <f t="shared" si="20"/>
        <v>0</v>
      </c>
      <c r="AZ42" s="160">
        <f t="shared" si="20"/>
        <v>0</v>
      </c>
      <c r="BA42" s="160">
        <f t="shared" si="20"/>
        <v>0</v>
      </c>
      <c r="BB42" s="160">
        <f t="shared" si="20"/>
        <v>0</v>
      </c>
      <c r="BC42" s="160">
        <f t="shared" si="20"/>
        <v>0</v>
      </c>
      <c r="BD42" s="160">
        <f t="shared" si="20"/>
        <v>0</v>
      </c>
      <c r="BE42" s="160">
        <f t="shared" si="20"/>
        <v>0</v>
      </c>
      <c r="BF42" s="160">
        <f t="shared" si="20"/>
        <v>0</v>
      </c>
      <c r="BG42" s="160">
        <f t="shared" si="20"/>
        <v>0</v>
      </c>
      <c r="BH42" s="160">
        <f t="shared" si="20"/>
        <v>0</v>
      </c>
      <c r="BI42" s="160">
        <f t="shared" si="20"/>
        <v>0</v>
      </c>
      <c r="BJ42" s="164">
        <f t="shared" si="20"/>
        <v>0</v>
      </c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2:123" ht="13.5" customHeight="1" thickBot="1">
      <c r="B43" s="159" t="s">
        <v>22</v>
      </c>
      <c r="C43" s="160">
        <f>C42</f>
        <v>0</v>
      </c>
      <c r="D43" s="165">
        <f>C43+D42</f>
        <v>0</v>
      </c>
      <c r="E43" s="165">
        <f>D43+E42</f>
        <v>0</v>
      </c>
      <c r="F43" s="165">
        <f aca="true" t="shared" si="21" ref="F43:BJ43">E43+F42</f>
        <v>0</v>
      </c>
      <c r="G43" s="165">
        <f t="shared" si="21"/>
        <v>0</v>
      </c>
      <c r="H43" s="165">
        <f t="shared" si="21"/>
        <v>0</v>
      </c>
      <c r="I43" s="165">
        <f t="shared" si="21"/>
        <v>0</v>
      </c>
      <c r="J43" s="165">
        <f t="shared" si="21"/>
        <v>0</v>
      </c>
      <c r="K43" s="165">
        <f t="shared" si="21"/>
        <v>0</v>
      </c>
      <c r="L43" s="165">
        <f t="shared" si="21"/>
        <v>0</v>
      </c>
      <c r="M43" s="165">
        <f t="shared" si="21"/>
        <v>0</v>
      </c>
      <c r="N43" s="161">
        <f t="shared" si="21"/>
        <v>0</v>
      </c>
      <c r="O43" s="160">
        <f t="shared" si="21"/>
        <v>0</v>
      </c>
      <c r="P43" s="165">
        <f t="shared" si="21"/>
        <v>0</v>
      </c>
      <c r="Q43" s="165">
        <f t="shared" si="21"/>
        <v>0</v>
      </c>
      <c r="R43" s="165">
        <f t="shared" si="21"/>
        <v>0</v>
      </c>
      <c r="S43" s="165">
        <f t="shared" si="21"/>
        <v>0</v>
      </c>
      <c r="T43" s="165">
        <f t="shared" si="21"/>
        <v>0</v>
      </c>
      <c r="U43" s="165">
        <f t="shared" si="21"/>
        <v>0</v>
      </c>
      <c r="V43" s="165">
        <f t="shared" si="21"/>
        <v>0</v>
      </c>
      <c r="W43" s="165">
        <f t="shared" si="21"/>
        <v>0</v>
      </c>
      <c r="X43" s="165">
        <f t="shared" si="21"/>
        <v>0</v>
      </c>
      <c r="Y43" s="165">
        <f t="shared" si="21"/>
        <v>0</v>
      </c>
      <c r="Z43" s="161">
        <f t="shared" si="21"/>
        <v>0</v>
      </c>
      <c r="AA43" s="160">
        <f t="shared" si="21"/>
        <v>0</v>
      </c>
      <c r="AB43" s="165">
        <f t="shared" si="21"/>
        <v>0</v>
      </c>
      <c r="AC43" s="165">
        <f t="shared" si="21"/>
        <v>0</v>
      </c>
      <c r="AD43" s="165">
        <f t="shared" si="21"/>
        <v>0</v>
      </c>
      <c r="AE43" s="165">
        <f t="shared" si="21"/>
        <v>0</v>
      </c>
      <c r="AF43" s="165">
        <f t="shared" si="21"/>
        <v>0</v>
      </c>
      <c r="AG43" s="165">
        <f t="shared" si="21"/>
        <v>0</v>
      </c>
      <c r="AH43" s="165">
        <f t="shared" si="21"/>
        <v>0</v>
      </c>
      <c r="AI43" s="165">
        <f t="shared" si="21"/>
        <v>0</v>
      </c>
      <c r="AJ43" s="165">
        <f t="shared" si="21"/>
        <v>0</v>
      </c>
      <c r="AK43" s="165">
        <f t="shared" si="21"/>
        <v>0</v>
      </c>
      <c r="AL43" s="161">
        <f t="shared" si="21"/>
        <v>0</v>
      </c>
      <c r="AM43" s="160">
        <f t="shared" si="21"/>
        <v>0</v>
      </c>
      <c r="AN43" s="165">
        <f t="shared" si="21"/>
        <v>0</v>
      </c>
      <c r="AO43" s="165">
        <f t="shared" si="21"/>
        <v>0</v>
      </c>
      <c r="AP43" s="165">
        <f t="shared" si="21"/>
        <v>0</v>
      </c>
      <c r="AQ43" s="165">
        <f t="shared" si="21"/>
        <v>0</v>
      </c>
      <c r="AR43" s="165">
        <f t="shared" si="21"/>
        <v>0</v>
      </c>
      <c r="AS43" s="165">
        <f t="shared" si="21"/>
        <v>0</v>
      </c>
      <c r="AT43" s="165">
        <f t="shared" si="21"/>
        <v>0</v>
      </c>
      <c r="AU43" s="165">
        <f t="shared" si="21"/>
        <v>0</v>
      </c>
      <c r="AV43" s="165">
        <f t="shared" si="21"/>
        <v>0</v>
      </c>
      <c r="AW43" s="165">
        <f t="shared" si="21"/>
        <v>0</v>
      </c>
      <c r="AX43" s="161">
        <f t="shared" si="21"/>
        <v>0</v>
      </c>
      <c r="AY43" s="160">
        <f t="shared" si="21"/>
        <v>0</v>
      </c>
      <c r="AZ43" s="165">
        <f t="shared" si="21"/>
        <v>0</v>
      </c>
      <c r="BA43" s="165">
        <f t="shared" si="21"/>
        <v>0</v>
      </c>
      <c r="BB43" s="165">
        <f t="shared" si="21"/>
        <v>0</v>
      </c>
      <c r="BC43" s="165">
        <f t="shared" si="21"/>
        <v>0</v>
      </c>
      <c r="BD43" s="165">
        <f t="shared" si="21"/>
        <v>0</v>
      </c>
      <c r="BE43" s="165">
        <f t="shared" si="21"/>
        <v>0</v>
      </c>
      <c r="BF43" s="165">
        <f t="shared" si="21"/>
        <v>0</v>
      </c>
      <c r="BG43" s="165">
        <f t="shared" si="21"/>
        <v>0</v>
      </c>
      <c r="BH43" s="165">
        <f t="shared" si="21"/>
        <v>0</v>
      </c>
      <c r="BI43" s="165">
        <f t="shared" si="21"/>
        <v>0</v>
      </c>
      <c r="BJ43" s="161">
        <f t="shared" si="21"/>
        <v>0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2:123" ht="13.5" customHeight="1" thickBot="1">
      <c r="B44" s="145"/>
      <c r="C44" s="137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9"/>
      <c r="O44" s="137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9"/>
      <c r="AA44" s="137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9"/>
      <c r="AM44" s="137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9"/>
      <c r="AY44" s="137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9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2:123" ht="13.5" customHeight="1" thickBot="1">
      <c r="B45" s="159" t="s">
        <v>23</v>
      </c>
      <c r="C45" s="168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70"/>
      <c r="O45" s="168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70"/>
      <c r="AA45" s="168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70"/>
      <c r="AM45" s="168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70"/>
      <c r="AY45" s="168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7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2:123" ht="13.5" customHeight="1" thickBot="1">
      <c r="B46" s="442" t="s">
        <v>118</v>
      </c>
      <c r="C46" s="156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8"/>
      <c r="O46" s="156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8"/>
      <c r="AA46" s="156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8"/>
      <c r="AM46" s="156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8"/>
      <c r="AY46" s="156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8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2:123" ht="13.5" customHeight="1" thickBot="1">
      <c r="B47" s="442" t="s">
        <v>72</v>
      </c>
      <c r="C47" s="156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8"/>
      <c r="O47" s="156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8"/>
      <c r="AA47" s="156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8"/>
      <c r="AM47" s="156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8"/>
      <c r="AY47" s="156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8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2:123" ht="13.5" customHeight="1" thickBot="1">
      <c r="B48" s="442" t="s">
        <v>85</v>
      </c>
      <c r="C48" s="156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8"/>
      <c r="O48" s="156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8"/>
      <c r="AA48" s="156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8"/>
      <c r="AM48" s="156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8"/>
      <c r="AY48" s="156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8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2:123" ht="13.5" customHeight="1" thickBot="1">
      <c r="B49" s="442" t="s">
        <v>93</v>
      </c>
      <c r="C49" s="137">
        <f>C48+C47</f>
        <v>0</v>
      </c>
      <c r="D49" s="138">
        <f>D48+C49</f>
        <v>0</v>
      </c>
      <c r="E49" s="138">
        <f aca="true" t="shared" si="22" ref="E49:N49">E48+D49</f>
        <v>0</v>
      </c>
      <c r="F49" s="138">
        <f t="shared" si="22"/>
        <v>0</v>
      </c>
      <c r="G49" s="138">
        <f t="shared" si="22"/>
        <v>0</v>
      </c>
      <c r="H49" s="138">
        <f t="shared" si="22"/>
        <v>0</v>
      </c>
      <c r="I49" s="138">
        <f t="shared" si="22"/>
        <v>0</v>
      </c>
      <c r="J49" s="138">
        <f t="shared" si="22"/>
        <v>0</v>
      </c>
      <c r="K49" s="138">
        <f t="shared" si="22"/>
        <v>0</v>
      </c>
      <c r="L49" s="138">
        <f t="shared" si="22"/>
        <v>0</v>
      </c>
      <c r="M49" s="138">
        <f t="shared" si="22"/>
        <v>0</v>
      </c>
      <c r="N49" s="139">
        <f t="shared" si="22"/>
        <v>0</v>
      </c>
      <c r="O49" s="137">
        <f aca="true" t="shared" si="23" ref="O49:BJ49">O48+N49</f>
        <v>0</v>
      </c>
      <c r="P49" s="138">
        <f t="shared" si="23"/>
        <v>0</v>
      </c>
      <c r="Q49" s="138">
        <f t="shared" si="23"/>
        <v>0</v>
      </c>
      <c r="R49" s="138">
        <f t="shared" si="23"/>
        <v>0</v>
      </c>
      <c r="S49" s="138">
        <f t="shared" si="23"/>
        <v>0</v>
      </c>
      <c r="T49" s="138">
        <f t="shared" si="23"/>
        <v>0</v>
      </c>
      <c r="U49" s="138">
        <f t="shared" si="23"/>
        <v>0</v>
      </c>
      <c r="V49" s="138">
        <f t="shared" si="23"/>
        <v>0</v>
      </c>
      <c r="W49" s="138">
        <f t="shared" si="23"/>
        <v>0</v>
      </c>
      <c r="X49" s="138">
        <f t="shared" si="23"/>
        <v>0</v>
      </c>
      <c r="Y49" s="138">
        <f t="shared" si="23"/>
        <v>0</v>
      </c>
      <c r="Z49" s="139">
        <f t="shared" si="23"/>
        <v>0</v>
      </c>
      <c r="AA49" s="137">
        <f t="shared" si="23"/>
        <v>0</v>
      </c>
      <c r="AB49" s="138">
        <f t="shared" si="23"/>
        <v>0</v>
      </c>
      <c r="AC49" s="138">
        <f t="shared" si="23"/>
        <v>0</v>
      </c>
      <c r="AD49" s="138">
        <f t="shared" si="23"/>
        <v>0</v>
      </c>
      <c r="AE49" s="138">
        <f t="shared" si="23"/>
        <v>0</v>
      </c>
      <c r="AF49" s="138">
        <f t="shared" si="23"/>
        <v>0</v>
      </c>
      <c r="AG49" s="138">
        <f t="shared" si="23"/>
        <v>0</v>
      </c>
      <c r="AH49" s="138">
        <f t="shared" si="23"/>
        <v>0</v>
      </c>
      <c r="AI49" s="138">
        <f t="shared" si="23"/>
        <v>0</v>
      </c>
      <c r="AJ49" s="138">
        <f t="shared" si="23"/>
        <v>0</v>
      </c>
      <c r="AK49" s="138">
        <f t="shared" si="23"/>
        <v>0</v>
      </c>
      <c r="AL49" s="139">
        <f t="shared" si="23"/>
        <v>0</v>
      </c>
      <c r="AM49" s="137">
        <f t="shared" si="23"/>
        <v>0</v>
      </c>
      <c r="AN49" s="138">
        <f t="shared" si="23"/>
        <v>0</v>
      </c>
      <c r="AO49" s="138">
        <f t="shared" si="23"/>
        <v>0</v>
      </c>
      <c r="AP49" s="138">
        <f t="shared" si="23"/>
        <v>0</v>
      </c>
      <c r="AQ49" s="138">
        <f t="shared" si="23"/>
        <v>0</v>
      </c>
      <c r="AR49" s="138">
        <f t="shared" si="23"/>
        <v>0</v>
      </c>
      <c r="AS49" s="138">
        <f t="shared" si="23"/>
        <v>0</v>
      </c>
      <c r="AT49" s="138">
        <f t="shared" si="23"/>
        <v>0</v>
      </c>
      <c r="AU49" s="138">
        <f t="shared" si="23"/>
        <v>0</v>
      </c>
      <c r="AV49" s="138">
        <f t="shared" si="23"/>
        <v>0</v>
      </c>
      <c r="AW49" s="138">
        <f t="shared" si="23"/>
        <v>0</v>
      </c>
      <c r="AX49" s="139">
        <f t="shared" si="23"/>
        <v>0</v>
      </c>
      <c r="AY49" s="137">
        <f t="shared" si="23"/>
        <v>0</v>
      </c>
      <c r="AZ49" s="138">
        <f t="shared" si="23"/>
        <v>0</v>
      </c>
      <c r="BA49" s="138">
        <f t="shared" si="23"/>
        <v>0</v>
      </c>
      <c r="BB49" s="138">
        <f t="shared" si="23"/>
        <v>0</v>
      </c>
      <c r="BC49" s="138">
        <f t="shared" si="23"/>
        <v>0</v>
      </c>
      <c r="BD49" s="138">
        <f t="shared" si="23"/>
        <v>0</v>
      </c>
      <c r="BE49" s="138">
        <f t="shared" si="23"/>
        <v>0</v>
      </c>
      <c r="BF49" s="138">
        <f t="shared" si="23"/>
        <v>0</v>
      </c>
      <c r="BG49" s="138">
        <f t="shared" si="23"/>
        <v>0</v>
      </c>
      <c r="BH49" s="138">
        <f t="shared" si="23"/>
        <v>0</v>
      </c>
      <c r="BI49" s="138">
        <f t="shared" si="23"/>
        <v>0</v>
      </c>
      <c r="BJ49" s="139">
        <f t="shared" si="23"/>
        <v>0</v>
      </c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2:123" ht="13.5" customHeight="1" thickBot="1">
      <c r="B50" s="442" t="s">
        <v>84</v>
      </c>
      <c r="C50" s="156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8"/>
      <c r="O50" s="156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8"/>
      <c r="AA50" s="156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8"/>
      <c r="AM50" s="156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8"/>
      <c r="AY50" s="156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8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2:123" ht="13.5" customHeight="1" thickBot="1">
      <c r="B51" s="442" t="s">
        <v>94</v>
      </c>
      <c r="C51" s="137">
        <f>C50</f>
        <v>0</v>
      </c>
      <c r="D51" s="138">
        <f>D50+C51</f>
        <v>0</v>
      </c>
      <c r="E51" s="138">
        <f aca="true" t="shared" si="24" ref="E51:N51">E50+D51</f>
        <v>0</v>
      </c>
      <c r="F51" s="138">
        <f t="shared" si="24"/>
        <v>0</v>
      </c>
      <c r="G51" s="138">
        <f t="shared" si="24"/>
        <v>0</v>
      </c>
      <c r="H51" s="138">
        <f t="shared" si="24"/>
        <v>0</v>
      </c>
      <c r="I51" s="138">
        <f t="shared" si="24"/>
        <v>0</v>
      </c>
      <c r="J51" s="138">
        <f t="shared" si="24"/>
        <v>0</v>
      </c>
      <c r="K51" s="138">
        <f t="shared" si="24"/>
        <v>0</v>
      </c>
      <c r="L51" s="138">
        <f t="shared" si="24"/>
        <v>0</v>
      </c>
      <c r="M51" s="138">
        <f t="shared" si="24"/>
        <v>0</v>
      </c>
      <c r="N51" s="139">
        <f t="shared" si="24"/>
        <v>0</v>
      </c>
      <c r="O51" s="137">
        <f aca="true" t="shared" si="25" ref="O51:BJ51">O50+N51</f>
        <v>0</v>
      </c>
      <c r="P51" s="138">
        <f t="shared" si="25"/>
        <v>0</v>
      </c>
      <c r="Q51" s="138">
        <f t="shared" si="25"/>
        <v>0</v>
      </c>
      <c r="R51" s="138">
        <f t="shared" si="25"/>
        <v>0</v>
      </c>
      <c r="S51" s="138">
        <f t="shared" si="25"/>
        <v>0</v>
      </c>
      <c r="T51" s="138">
        <f t="shared" si="25"/>
        <v>0</v>
      </c>
      <c r="U51" s="138">
        <f t="shared" si="25"/>
        <v>0</v>
      </c>
      <c r="V51" s="138">
        <f t="shared" si="25"/>
        <v>0</v>
      </c>
      <c r="W51" s="138">
        <f t="shared" si="25"/>
        <v>0</v>
      </c>
      <c r="X51" s="138">
        <f t="shared" si="25"/>
        <v>0</v>
      </c>
      <c r="Y51" s="138">
        <f t="shared" si="25"/>
        <v>0</v>
      </c>
      <c r="Z51" s="139">
        <f t="shared" si="25"/>
        <v>0</v>
      </c>
      <c r="AA51" s="137">
        <f t="shared" si="25"/>
        <v>0</v>
      </c>
      <c r="AB51" s="138">
        <f t="shared" si="25"/>
        <v>0</v>
      </c>
      <c r="AC51" s="138">
        <f t="shared" si="25"/>
        <v>0</v>
      </c>
      <c r="AD51" s="138">
        <f t="shared" si="25"/>
        <v>0</v>
      </c>
      <c r="AE51" s="138">
        <f t="shared" si="25"/>
        <v>0</v>
      </c>
      <c r="AF51" s="138">
        <f t="shared" si="25"/>
        <v>0</v>
      </c>
      <c r="AG51" s="138">
        <f t="shared" si="25"/>
        <v>0</v>
      </c>
      <c r="AH51" s="138">
        <f t="shared" si="25"/>
        <v>0</v>
      </c>
      <c r="AI51" s="138">
        <f t="shared" si="25"/>
        <v>0</v>
      </c>
      <c r="AJ51" s="138">
        <f t="shared" si="25"/>
        <v>0</v>
      </c>
      <c r="AK51" s="138">
        <f t="shared" si="25"/>
        <v>0</v>
      </c>
      <c r="AL51" s="139">
        <f t="shared" si="25"/>
        <v>0</v>
      </c>
      <c r="AM51" s="137">
        <f t="shared" si="25"/>
        <v>0</v>
      </c>
      <c r="AN51" s="138">
        <f t="shared" si="25"/>
        <v>0</v>
      </c>
      <c r="AO51" s="138">
        <f t="shared" si="25"/>
        <v>0</v>
      </c>
      <c r="AP51" s="138">
        <f t="shared" si="25"/>
        <v>0</v>
      </c>
      <c r="AQ51" s="138">
        <f t="shared" si="25"/>
        <v>0</v>
      </c>
      <c r="AR51" s="138">
        <f t="shared" si="25"/>
        <v>0</v>
      </c>
      <c r="AS51" s="138">
        <f t="shared" si="25"/>
        <v>0</v>
      </c>
      <c r="AT51" s="138">
        <f t="shared" si="25"/>
        <v>0</v>
      </c>
      <c r="AU51" s="138">
        <f t="shared" si="25"/>
        <v>0</v>
      </c>
      <c r="AV51" s="138">
        <f t="shared" si="25"/>
        <v>0</v>
      </c>
      <c r="AW51" s="138">
        <f t="shared" si="25"/>
        <v>0</v>
      </c>
      <c r="AX51" s="139">
        <f t="shared" si="25"/>
        <v>0</v>
      </c>
      <c r="AY51" s="137">
        <f t="shared" si="25"/>
        <v>0</v>
      </c>
      <c r="AZ51" s="138">
        <f t="shared" si="25"/>
        <v>0</v>
      </c>
      <c r="BA51" s="138">
        <f t="shared" si="25"/>
        <v>0</v>
      </c>
      <c r="BB51" s="138">
        <f t="shared" si="25"/>
        <v>0</v>
      </c>
      <c r="BC51" s="138">
        <f t="shared" si="25"/>
        <v>0</v>
      </c>
      <c r="BD51" s="138">
        <f t="shared" si="25"/>
        <v>0</v>
      </c>
      <c r="BE51" s="138">
        <f t="shared" si="25"/>
        <v>0</v>
      </c>
      <c r="BF51" s="138">
        <f t="shared" si="25"/>
        <v>0</v>
      </c>
      <c r="BG51" s="138">
        <f t="shared" si="25"/>
        <v>0</v>
      </c>
      <c r="BH51" s="138">
        <f t="shared" si="25"/>
        <v>0</v>
      </c>
      <c r="BI51" s="138">
        <f t="shared" si="25"/>
        <v>0</v>
      </c>
      <c r="BJ51" s="139">
        <f t="shared" si="25"/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2:123" ht="13.5" customHeight="1" thickBot="1">
      <c r="B52" s="159" t="s">
        <v>30</v>
      </c>
      <c r="C52" s="160">
        <f>SUM(C46:C48)+SUM(C50)</f>
        <v>0</v>
      </c>
      <c r="D52" s="160">
        <f aca="true" t="shared" si="26" ref="D52:BJ52">SUM(D46:D48)+SUM(D50)</f>
        <v>0</v>
      </c>
      <c r="E52" s="160">
        <f t="shared" si="26"/>
        <v>0</v>
      </c>
      <c r="F52" s="160">
        <f t="shared" si="26"/>
        <v>0</v>
      </c>
      <c r="G52" s="160">
        <f t="shared" si="26"/>
        <v>0</v>
      </c>
      <c r="H52" s="160">
        <f t="shared" si="26"/>
        <v>0</v>
      </c>
      <c r="I52" s="160">
        <f t="shared" si="26"/>
        <v>0</v>
      </c>
      <c r="J52" s="160">
        <f t="shared" si="26"/>
        <v>0</v>
      </c>
      <c r="K52" s="160">
        <f t="shared" si="26"/>
        <v>0</v>
      </c>
      <c r="L52" s="160">
        <f t="shared" si="26"/>
        <v>0</v>
      </c>
      <c r="M52" s="160">
        <f t="shared" si="26"/>
        <v>0</v>
      </c>
      <c r="N52" s="161">
        <f t="shared" si="26"/>
        <v>0</v>
      </c>
      <c r="O52" s="160">
        <f t="shared" si="26"/>
        <v>0</v>
      </c>
      <c r="P52" s="160">
        <f t="shared" si="26"/>
        <v>0</v>
      </c>
      <c r="Q52" s="160">
        <f t="shared" si="26"/>
        <v>0</v>
      </c>
      <c r="R52" s="160">
        <f t="shared" si="26"/>
        <v>0</v>
      </c>
      <c r="S52" s="160">
        <f t="shared" si="26"/>
        <v>0</v>
      </c>
      <c r="T52" s="160">
        <f t="shared" si="26"/>
        <v>0</v>
      </c>
      <c r="U52" s="160">
        <f t="shared" si="26"/>
        <v>0</v>
      </c>
      <c r="V52" s="160">
        <f t="shared" si="26"/>
        <v>0</v>
      </c>
      <c r="W52" s="160">
        <f t="shared" si="26"/>
        <v>0</v>
      </c>
      <c r="X52" s="160">
        <f t="shared" si="26"/>
        <v>0</v>
      </c>
      <c r="Y52" s="160">
        <f t="shared" si="26"/>
        <v>0</v>
      </c>
      <c r="Z52" s="161">
        <f t="shared" si="26"/>
        <v>0</v>
      </c>
      <c r="AA52" s="160">
        <f t="shared" si="26"/>
        <v>0</v>
      </c>
      <c r="AB52" s="160">
        <f t="shared" si="26"/>
        <v>0</v>
      </c>
      <c r="AC52" s="160">
        <f t="shared" si="26"/>
        <v>0</v>
      </c>
      <c r="AD52" s="160">
        <f t="shared" si="26"/>
        <v>0</v>
      </c>
      <c r="AE52" s="160">
        <f t="shared" si="26"/>
        <v>0</v>
      </c>
      <c r="AF52" s="160">
        <f t="shared" si="26"/>
        <v>0</v>
      </c>
      <c r="AG52" s="160">
        <f t="shared" si="26"/>
        <v>0</v>
      </c>
      <c r="AH52" s="160">
        <f t="shared" si="26"/>
        <v>0</v>
      </c>
      <c r="AI52" s="160">
        <f t="shared" si="26"/>
        <v>0</v>
      </c>
      <c r="AJ52" s="160">
        <f t="shared" si="26"/>
        <v>0</v>
      </c>
      <c r="AK52" s="160">
        <f t="shared" si="26"/>
        <v>0</v>
      </c>
      <c r="AL52" s="161">
        <f t="shared" si="26"/>
        <v>0</v>
      </c>
      <c r="AM52" s="160">
        <f t="shared" si="26"/>
        <v>0</v>
      </c>
      <c r="AN52" s="160">
        <f t="shared" si="26"/>
        <v>0</v>
      </c>
      <c r="AO52" s="160">
        <f t="shared" si="26"/>
        <v>0</v>
      </c>
      <c r="AP52" s="160">
        <f t="shared" si="26"/>
        <v>0</v>
      </c>
      <c r="AQ52" s="160">
        <f t="shared" si="26"/>
        <v>0</v>
      </c>
      <c r="AR52" s="160">
        <f t="shared" si="26"/>
        <v>0</v>
      </c>
      <c r="AS52" s="160">
        <f t="shared" si="26"/>
        <v>0</v>
      </c>
      <c r="AT52" s="160">
        <f t="shared" si="26"/>
        <v>0</v>
      </c>
      <c r="AU52" s="160">
        <f t="shared" si="26"/>
        <v>0</v>
      </c>
      <c r="AV52" s="160">
        <f t="shared" si="26"/>
        <v>0</v>
      </c>
      <c r="AW52" s="160">
        <f t="shared" si="26"/>
        <v>0</v>
      </c>
      <c r="AX52" s="161">
        <f t="shared" si="26"/>
        <v>0</v>
      </c>
      <c r="AY52" s="160">
        <f t="shared" si="26"/>
        <v>0</v>
      </c>
      <c r="AZ52" s="160">
        <f t="shared" si="26"/>
        <v>0</v>
      </c>
      <c r="BA52" s="160">
        <f t="shared" si="26"/>
        <v>0</v>
      </c>
      <c r="BB52" s="160">
        <f t="shared" si="26"/>
        <v>0</v>
      </c>
      <c r="BC52" s="160">
        <f t="shared" si="26"/>
        <v>0</v>
      </c>
      <c r="BD52" s="160">
        <f t="shared" si="26"/>
        <v>0</v>
      </c>
      <c r="BE52" s="160">
        <f t="shared" si="26"/>
        <v>0</v>
      </c>
      <c r="BF52" s="160">
        <f t="shared" si="26"/>
        <v>0</v>
      </c>
      <c r="BG52" s="160">
        <f t="shared" si="26"/>
        <v>0</v>
      </c>
      <c r="BH52" s="160">
        <f t="shared" si="26"/>
        <v>0</v>
      </c>
      <c r="BI52" s="160">
        <f t="shared" si="26"/>
        <v>0</v>
      </c>
      <c r="BJ52" s="161">
        <f t="shared" si="26"/>
        <v>0</v>
      </c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2:123" ht="13.5" customHeight="1" thickBot="1">
      <c r="B53" s="148"/>
      <c r="C53" s="149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1"/>
      <c r="O53" s="149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1"/>
      <c r="AA53" s="149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1"/>
      <c r="AM53" s="149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1"/>
      <c r="AY53" s="149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1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2:123" ht="13.5" customHeight="1" thickBot="1">
      <c r="B54" s="152" t="s">
        <v>24</v>
      </c>
      <c r="C54" s="153">
        <f aca="true" t="shared" si="27" ref="C54:AH54">SUM(C42,C52)</f>
        <v>0</v>
      </c>
      <c r="D54" s="154">
        <f t="shared" si="27"/>
        <v>0</v>
      </c>
      <c r="E54" s="154">
        <f t="shared" si="27"/>
        <v>0</v>
      </c>
      <c r="F54" s="154">
        <f t="shared" si="27"/>
        <v>0</v>
      </c>
      <c r="G54" s="154">
        <f t="shared" si="27"/>
        <v>0</v>
      </c>
      <c r="H54" s="154">
        <f t="shared" si="27"/>
        <v>0</v>
      </c>
      <c r="I54" s="154">
        <f t="shared" si="27"/>
        <v>0</v>
      </c>
      <c r="J54" s="154">
        <f t="shared" si="27"/>
        <v>0</v>
      </c>
      <c r="K54" s="154">
        <f t="shared" si="27"/>
        <v>0</v>
      </c>
      <c r="L54" s="154">
        <f t="shared" si="27"/>
        <v>0</v>
      </c>
      <c r="M54" s="154">
        <f t="shared" si="27"/>
        <v>0</v>
      </c>
      <c r="N54" s="155">
        <f t="shared" si="27"/>
        <v>0</v>
      </c>
      <c r="O54" s="153">
        <f t="shared" si="27"/>
        <v>0</v>
      </c>
      <c r="P54" s="154">
        <f t="shared" si="27"/>
        <v>0</v>
      </c>
      <c r="Q54" s="154">
        <f t="shared" si="27"/>
        <v>0</v>
      </c>
      <c r="R54" s="154">
        <f t="shared" si="27"/>
        <v>0</v>
      </c>
      <c r="S54" s="154">
        <f t="shared" si="27"/>
        <v>0</v>
      </c>
      <c r="T54" s="154">
        <f t="shared" si="27"/>
        <v>0</v>
      </c>
      <c r="U54" s="154">
        <f t="shared" si="27"/>
        <v>0</v>
      </c>
      <c r="V54" s="154">
        <f t="shared" si="27"/>
        <v>0</v>
      </c>
      <c r="W54" s="154">
        <f t="shared" si="27"/>
        <v>0</v>
      </c>
      <c r="X54" s="154">
        <f t="shared" si="27"/>
        <v>0</v>
      </c>
      <c r="Y54" s="154">
        <f t="shared" si="27"/>
        <v>0</v>
      </c>
      <c r="Z54" s="155">
        <f t="shared" si="27"/>
        <v>0</v>
      </c>
      <c r="AA54" s="153">
        <f t="shared" si="27"/>
        <v>0</v>
      </c>
      <c r="AB54" s="154">
        <f t="shared" si="27"/>
        <v>0</v>
      </c>
      <c r="AC54" s="154">
        <f t="shared" si="27"/>
        <v>0</v>
      </c>
      <c r="AD54" s="154">
        <f t="shared" si="27"/>
        <v>0</v>
      </c>
      <c r="AE54" s="154">
        <f t="shared" si="27"/>
        <v>0</v>
      </c>
      <c r="AF54" s="154">
        <f t="shared" si="27"/>
        <v>0</v>
      </c>
      <c r="AG54" s="154">
        <f t="shared" si="27"/>
        <v>0</v>
      </c>
      <c r="AH54" s="154">
        <f t="shared" si="27"/>
        <v>0</v>
      </c>
      <c r="AI54" s="154">
        <f aca="true" t="shared" si="28" ref="AI54:BJ54">SUM(AI42,AI52)</f>
        <v>0</v>
      </c>
      <c r="AJ54" s="154">
        <f t="shared" si="28"/>
        <v>0</v>
      </c>
      <c r="AK54" s="154">
        <f t="shared" si="28"/>
        <v>0</v>
      </c>
      <c r="AL54" s="155">
        <f t="shared" si="28"/>
        <v>0</v>
      </c>
      <c r="AM54" s="153">
        <f t="shared" si="28"/>
        <v>0</v>
      </c>
      <c r="AN54" s="154">
        <f t="shared" si="28"/>
        <v>0</v>
      </c>
      <c r="AO54" s="154">
        <f t="shared" si="28"/>
        <v>0</v>
      </c>
      <c r="AP54" s="154">
        <f t="shared" si="28"/>
        <v>0</v>
      </c>
      <c r="AQ54" s="154">
        <f t="shared" si="28"/>
        <v>0</v>
      </c>
      <c r="AR54" s="154">
        <f t="shared" si="28"/>
        <v>0</v>
      </c>
      <c r="AS54" s="154">
        <f t="shared" si="28"/>
        <v>0</v>
      </c>
      <c r="AT54" s="154">
        <f t="shared" si="28"/>
        <v>0</v>
      </c>
      <c r="AU54" s="154">
        <f t="shared" si="28"/>
        <v>0</v>
      </c>
      <c r="AV54" s="154">
        <f t="shared" si="28"/>
        <v>0</v>
      </c>
      <c r="AW54" s="154">
        <f t="shared" si="28"/>
        <v>0</v>
      </c>
      <c r="AX54" s="155">
        <f t="shared" si="28"/>
        <v>0</v>
      </c>
      <c r="AY54" s="153">
        <f t="shared" si="28"/>
        <v>0</v>
      </c>
      <c r="AZ54" s="154">
        <f t="shared" si="28"/>
        <v>0</v>
      </c>
      <c r="BA54" s="154">
        <f t="shared" si="28"/>
        <v>0</v>
      </c>
      <c r="BB54" s="154">
        <f t="shared" si="28"/>
        <v>0</v>
      </c>
      <c r="BC54" s="154">
        <f t="shared" si="28"/>
        <v>0</v>
      </c>
      <c r="BD54" s="154">
        <f t="shared" si="28"/>
        <v>0</v>
      </c>
      <c r="BE54" s="154">
        <f t="shared" si="28"/>
        <v>0</v>
      </c>
      <c r="BF54" s="154">
        <f t="shared" si="28"/>
        <v>0</v>
      </c>
      <c r="BG54" s="154">
        <f t="shared" si="28"/>
        <v>0</v>
      </c>
      <c r="BH54" s="154">
        <f t="shared" si="28"/>
        <v>0</v>
      </c>
      <c r="BI54" s="154">
        <f t="shared" si="28"/>
        <v>0</v>
      </c>
      <c r="BJ54" s="155">
        <f t="shared" si="28"/>
        <v>0</v>
      </c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2:123" ht="13.5" customHeight="1" thickBot="1">
      <c r="B55" s="152" t="s">
        <v>25</v>
      </c>
      <c r="C55" s="153">
        <f>C54</f>
        <v>0</v>
      </c>
      <c r="D55" s="154">
        <f>C55+D54</f>
        <v>0</v>
      </c>
      <c r="E55" s="154">
        <f aca="true" t="shared" si="29" ref="E55:BJ55">D55+E54</f>
        <v>0</v>
      </c>
      <c r="F55" s="154">
        <f t="shared" si="29"/>
        <v>0</v>
      </c>
      <c r="G55" s="154">
        <f t="shared" si="29"/>
        <v>0</v>
      </c>
      <c r="H55" s="154">
        <f t="shared" si="29"/>
        <v>0</v>
      </c>
      <c r="I55" s="154">
        <f t="shared" si="29"/>
        <v>0</v>
      </c>
      <c r="J55" s="154">
        <f t="shared" si="29"/>
        <v>0</v>
      </c>
      <c r="K55" s="154">
        <f t="shared" si="29"/>
        <v>0</v>
      </c>
      <c r="L55" s="154">
        <f t="shared" si="29"/>
        <v>0</v>
      </c>
      <c r="M55" s="154">
        <f t="shared" si="29"/>
        <v>0</v>
      </c>
      <c r="N55" s="155">
        <f t="shared" si="29"/>
        <v>0</v>
      </c>
      <c r="O55" s="153">
        <f t="shared" si="29"/>
        <v>0</v>
      </c>
      <c r="P55" s="154">
        <f t="shared" si="29"/>
        <v>0</v>
      </c>
      <c r="Q55" s="154">
        <f t="shared" si="29"/>
        <v>0</v>
      </c>
      <c r="R55" s="154">
        <f t="shared" si="29"/>
        <v>0</v>
      </c>
      <c r="S55" s="154">
        <f t="shared" si="29"/>
        <v>0</v>
      </c>
      <c r="T55" s="154">
        <f t="shared" si="29"/>
        <v>0</v>
      </c>
      <c r="U55" s="154">
        <f t="shared" si="29"/>
        <v>0</v>
      </c>
      <c r="V55" s="154">
        <f t="shared" si="29"/>
        <v>0</v>
      </c>
      <c r="W55" s="154">
        <f t="shared" si="29"/>
        <v>0</v>
      </c>
      <c r="X55" s="154">
        <f t="shared" si="29"/>
        <v>0</v>
      </c>
      <c r="Y55" s="154">
        <f t="shared" si="29"/>
        <v>0</v>
      </c>
      <c r="Z55" s="155">
        <f t="shared" si="29"/>
        <v>0</v>
      </c>
      <c r="AA55" s="153">
        <f t="shared" si="29"/>
        <v>0</v>
      </c>
      <c r="AB55" s="154">
        <f t="shared" si="29"/>
        <v>0</v>
      </c>
      <c r="AC55" s="154">
        <f t="shared" si="29"/>
        <v>0</v>
      </c>
      <c r="AD55" s="154">
        <f t="shared" si="29"/>
        <v>0</v>
      </c>
      <c r="AE55" s="154">
        <f t="shared" si="29"/>
        <v>0</v>
      </c>
      <c r="AF55" s="154">
        <f t="shared" si="29"/>
        <v>0</v>
      </c>
      <c r="AG55" s="154">
        <f t="shared" si="29"/>
        <v>0</v>
      </c>
      <c r="AH55" s="154">
        <f t="shared" si="29"/>
        <v>0</v>
      </c>
      <c r="AI55" s="154">
        <f t="shared" si="29"/>
        <v>0</v>
      </c>
      <c r="AJ55" s="154">
        <f t="shared" si="29"/>
        <v>0</v>
      </c>
      <c r="AK55" s="154">
        <f t="shared" si="29"/>
        <v>0</v>
      </c>
      <c r="AL55" s="155">
        <f t="shared" si="29"/>
        <v>0</v>
      </c>
      <c r="AM55" s="153">
        <f t="shared" si="29"/>
        <v>0</v>
      </c>
      <c r="AN55" s="154">
        <f t="shared" si="29"/>
        <v>0</v>
      </c>
      <c r="AO55" s="154">
        <f t="shared" si="29"/>
        <v>0</v>
      </c>
      <c r="AP55" s="154">
        <f t="shared" si="29"/>
        <v>0</v>
      </c>
      <c r="AQ55" s="154">
        <f t="shared" si="29"/>
        <v>0</v>
      </c>
      <c r="AR55" s="154">
        <f t="shared" si="29"/>
        <v>0</v>
      </c>
      <c r="AS55" s="154">
        <f t="shared" si="29"/>
        <v>0</v>
      </c>
      <c r="AT55" s="154">
        <f t="shared" si="29"/>
        <v>0</v>
      </c>
      <c r="AU55" s="154">
        <f t="shared" si="29"/>
        <v>0</v>
      </c>
      <c r="AV55" s="154">
        <f t="shared" si="29"/>
        <v>0</v>
      </c>
      <c r="AW55" s="154">
        <f t="shared" si="29"/>
        <v>0</v>
      </c>
      <c r="AX55" s="155">
        <f t="shared" si="29"/>
        <v>0</v>
      </c>
      <c r="AY55" s="153">
        <f t="shared" si="29"/>
        <v>0</v>
      </c>
      <c r="AZ55" s="154">
        <f t="shared" si="29"/>
        <v>0</v>
      </c>
      <c r="BA55" s="154">
        <f t="shared" si="29"/>
        <v>0</v>
      </c>
      <c r="BB55" s="154">
        <f t="shared" si="29"/>
        <v>0</v>
      </c>
      <c r="BC55" s="154">
        <f t="shared" si="29"/>
        <v>0</v>
      </c>
      <c r="BD55" s="154">
        <f t="shared" si="29"/>
        <v>0</v>
      </c>
      <c r="BE55" s="154">
        <f t="shared" si="29"/>
        <v>0</v>
      </c>
      <c r="BF55" s="154">
        <f t="shared" si="29"/>
        <v>0</v>
      </c>
      <c r="BG55" s="154">
        <f t="shared" si="29"/>
        <v>0</v>
      </c>
      <c r="BH55" s="154">
        <f t="shared" si="29"/>
        <v>0</v>
      </c>
      <c r="BI55" s="154">
        <f t="shared" si="29"/>
        <v>0</v>
      </c>
      <c r="BJ55" s="155">
        <f t="shared" si="29"/>
        <v>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2:123" ht="1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2:123" ht="12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2:123" ht="1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2:123" ht="1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2:123" ht="1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2:123" ht="1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2:123" ht="1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2:123" ht="1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2:123" ht="1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2:123" ht="1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2:123" ht="1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2:123" ht="1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2:123" ht="1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2:123" ht="1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2:123" ht="1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2:123" ht="1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2:123" ht="1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2:123" ht="1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2:123" ht="1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2:123" ht="1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2:123" ht="1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2:123" ht="1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2:123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2:123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2:123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2:123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2:123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2:123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2:123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</row>
    <row r="85" spans="2:123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</row>
    <row r="86" spans="2:123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</row>
    <row r="87" spans="2:123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</row>
    <row r="88" spans="2:123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</row>
    <row r="89" spans="2:123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</row>
    <row r="90" spans="2:123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</row>
    <row r="91" spans="2:123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</row>
    <row r="92" spans="2:123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</row>
    <row r="93" spans="2:123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</row>
    <row r="94" spans="2:123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</row>
    <row r="95" spans="2:123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</row>
    <row r="96" spans="2:123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</row>
    <row r="97" spans="2:123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</row>
    <row r="98" spans="2:123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</row>
    <row r="99" spans="2:123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</row>
    <row r="100" spans="2:123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</row>
    <row r="101" spans="2:123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</row>
    <row r="102" spans="2:123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</row>
    <row r="103" spans="2:123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</row>
    <row r="104" spans="2:123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</row>
    <row r="105" spans="2:123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</row>
    <row r="106" spans="2:123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</row>
    <row r="107" spans="2:123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</row>
    <row r="108" spans="2:123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</row>
    <row r="109" spans="2:123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</row>
    <row r="110" spans="2:123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</row>
    <row r="111" spans="2:123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</row>
    <row r="112" spans="2:123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</row>
    <row r="113" spans="2:123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</row>
    <row r="114" spans="2:123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</row>
    <row r="115" spans="2:123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</row>
    <row r="116" spans="2:123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</row>
    <row r="117" spans="2:123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</row>
    <row r="118" spans="2:123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</row>
    <row r="119" spans="2:123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</row>
    <row r="120" spans="2:123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</row>
    <row r="121" spans="2:123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</row>
    <row r="122" spans="2:123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</row>
    <row r="123" spans="2:123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</row>
    <row r="124" spans="2:123" ht="1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</row>
    <row r="125" spans="2:123" ht="1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</row>
    <row r="126" spans="2:123" ht="1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</row>
    <row r="127" spans="2:123" ht="1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</row>
  </sheetData>
  <sheetProtection/>
  <mergeCells count="8">
    <mergeCell ref="BV4:CG4"/>
    <mergeCell ref="CH4:CS4"/>
    <mergeCell ref="C4:N4"/>
    <mergeCell ref="O4:Z4"/>
    <mergeCell ref="AA4:AL4"/>
    <mergeCell ref="AM4:AX4"/>
    <mergeCell ref="AY4:BJ4"/>
    <mergeCell ref="BK4:BU4"/>
  </mergeCells>
  <printOptions gridLines="1" horizontalCentered="1"/>
  <pageMargins left="0.5905511811023623" right="0.5905511811023623" top="1.220472440944882" bottom="0.7874015748031497" header="0.7874015748031497" footer="0.3937007874015748"/>
  <pageSetup fitToHeight="1" fitToWidth="1" horizontalDpi="600" verticalDpi="600" orientation="landscape" paperSize="9" scale="21" r:id="rId2"/>
  <colBreaks count="4" manualBreakCount="4">
    <brk id="14" max="62" man="1"/>
    <brk id="26" max="62" man="1"/>
    <brk id="38" max="62" man="1"/>
    <brk id="50" max="62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N174"/>
  <sheetViews>
    <sheetView showGridLines="0" zoomScale="70" zoomScaleNormal="70" zoomScalePageLayoutView="0" workbookViewId="0" topLeftCell="A1">
      <pane xSplit="3" ySplit="5" topLeftCell="D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E6" sqref="E6"/>
    </sheetView>
  </sheetViews>
  <sheetFormatPr defaultColWidth="11.57421875" defaultRowHeight="12.75"/>
  <cols>
    <col min="1" max="1" width="4.57421875" style="12" customWidth="1"/>
    <col min="2" max="2" width="21.8515625" style="12" customWidth="1"/>
    <col min="3" max="3" width="16.140625" style="12" customWidth="1"/>
    <col min="4" max="21" width="8.140625" style="12" customWidth="1"/>
    <col min="22" max="22" width="8.140625" style="53" customWidth="1"/>
    <col min="23" max="63" width="8.140625" style="12" customWidth="1"/>
    <col min="64" max="16384" width="11.57421875" style="12" customWidth="1"/>
  </cols>
  <sheetData>
    <row r="1" spans="2:92" ht="12.75">
      <c r="B1" s="111"/>
      <c r="C1" s="16"/>
      <c r="D1" s="74"/>
      <c r="E1" s="33"/>
      <c r="F1" s="33"/>
      <c r="G1" s="33"/>
      <c r="H1" s="33"/>
      <c r="I1" s="33"/>
      <c r="J1" s="33"/>
      <c r="K1" s="33"/>
      <c r="L1" s="33"/>
      <c r="M1" s="33"/>
      <c r="N1" s="69"/>
      <c r="O1" s="69"/>
      <c r="P1" s="69"/>
      <c r="Q1" s="69"/>
      <c r="R1" s="69"/>
      <c r="S1" s="69"/>
      <c r="T1" s="69"/>
      <c r="U1" s="69"/>
      <c r="V1" s="33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</row>
    <row r="2" spans="2:92" ht="12.75">
      <c r="B2" s="16" t="s">
        <v>9</v>
      </c>
      <c r="C2" s="16"/>
      <c r="D2" s="74"/>
      <c r="E2" s="33"/>
      <c r="F2" s="33"/>
      <c r="G2" s="33"/>
      <c r="H2" s="33"/>
      <c r="I2" s="33"/>
      <c r="J2" s="33"/>
      <c r="K2" s="33"/>
      <c r="L2" s="33"/>
      <c r="M2" s="33"/>
      <c r="N2" s="69"/>
      <c r="O2" s="69"/>
      <c r="P2" s="69"/>
      <c r="Q2" s="69"/>
      <c r="R2" s="69"/>
      <c r="S2" s="69"/>
      <c r="T2" s="69"/>
      <c r="U2" s="69"/>
      <c r="V2" s="33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</row>
    <row r="3" spans="2:92" ht="13.5" customHeight="1" thickBot="1">
      <c r="B3" s="47"/>
      <c r="C3" s="47"/>
      <c r="D3" s="33"/>
      <c r="E3" s="69"/>
      <c r="F3" s="69"/>
      <c r="G3" s="69"/>
      <c r="H3" s="69"/>
      <c r="I3" s="69"/>
      <c r="J3" s="69"/>
      <c r="K3" s="69"/>
      <c r="L3" s="33"/>
      <c r="M3" s="69"/>
      <c r="N3" s="69"/>
      <c r="O3" s="69"/>
      <c r="P3" s="69"/>
      <c r="Q3" s="69"/>
      <c r="R3" s="69"/>
      <c r="S3" s="69"/>
      <c r="T3" s="69"/>
      <c r="U3" s="69"/>
      <c r="V3" s="33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</row>
    <row r="4" spans="2:92" ht="13.5" customHeight="1" thickBot="1">
      <c r="B4" s="232" t="s">
        <v>0</v>
      </c>
      <c r="C4" s="233"/>
      <c r="D4" s="473" t="s">
        <v>1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4"/>
      <c r="P4" s="475" t="s">
        <v>2</v>
      </c>
      <c r="Q4" s="473"/>
      <c r="R4" s="473"/>
      <c r="S4" s="473"/>
      <c r="T4" s="473"/>
      <c r="U4" s="473"/>
      <c r="V4" s="473"/>
      <c r="W4" s="473"/>
      <c r="X4" s="473"/>
      <c r="Y4" s="473"/>
      <c r="Z4" s="473"/>
      <c r="AA4" s="474"/>
      <c r="AB4" s="473" t="s">
        <v>3</v>
      </c>
      <c r="AC4" s="473"/>
      <c r="AD4" s="473"/>
      <c r="AE4" s="473"/>
      <c r="AF4" s="473"/>
      <c r="AG4" s="473"/>
      <c r="AH4" s="473"/>
      <c r="AI4" s="473"/>
      <c r="AJ4" s="473"/>
      <c r="AK4" s="473"/>
      <c r="AL4" s="473"/>
      <c r="AM4" s="474"/>
      <c r="AN4" s="475" t="s">
        <v>4</v>
      </c>
      <c r="AO4" s="473"/>
      <c r="AP4" s="473"/>
      <c r="AQ4" s="473"/>
      <c r="AR4" s="473"/>
      <c r="AS4" s="473"/>
      <c r="AT4" s="473"/>
      <c r="AU4" s="473"/>
      <c r="AV4" s="473"/>
      <c r="AW4" s="473"/>
      <c r="AX4" s="473"/>
      <c r="AY4" s="474"/>
      <c r="AZ4" s="475" t="s">
        <v>5</v>
      </c>
      <c r="BA4" s="473"/>
      <c r="BB4" s="473"/>
      <c r="BC4" s="473"/>
      <c r="BD4" s="473"/>
      <c r="BE4" s="473"/>
      <c r="BF4" s="473"/>
      <c r="BG4" s="473"/>
      <c r="BH4" s="473"/>
      <c r="BI4" s="473"/>
      <c r="BJ4" s="473"/>
      <c r="BK4" s="474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</row>
    <row r="5" spans="2:92" s="6" customFormat="1" ht="13.5" customHeight="1" thickBot="1">
      <c r="B5" s="234"/>
      <c r="C5" s="235"/>
      <c r="D5" s="236">
        <v>1</v>
      </c>
      <c r="E5" s="236">
        <f>D5+1</f>
        <v>2</v>
      </c>
      <c r="F5" s="236">
        <f aca="true" t="shared" si="0" ref="F5:O5">E5+1</f>
        <v>3</v>
      </c>
      <c r="G5" s="236">
        <f t="shared" si="0"/>
        <v>4</v>
      </c>
      <c r="H5" s="236">
        <f t="shared" si="0"/>
        <v>5</v>
      </c>
      <c r="I5" s="236">
        <f t="shared" si="0"/>
        <v>6</v>
      </c>
      <c r="J5" s="236">
        <f t="shared" si="0"/>
        <v>7</v>
      </c>
      <c r="K5" s="236">
        <f t="shared" si="0"/>
        <v>8</v>
      </c>
      <c r="L5" s="236">
        <f t="shared" si="0"/>
        <v>9</v>
      </c>
      <c r="M5" s="236">
        <f t="shared" si="0"/>
        <v>10</v>
      </c>
      <c r="N5" s="236">
        <f t="shared" si="0"/>
        <v>11</v>
      </c>
      <c r="O5" s="235">
        <f t="shared" si="0"/>
        <v>12</v>
      </c>
      <c r="P5" s="237">
        <v>1</v>
      </c>
      <c r="Q5" s="237">
        <f aca="true" t="shared" si="1" ref="Q5:AA5">P5+1</f>
        <v>2</v>
      </c>
      <c r="R5" s="237">
        <f t="shared" si="1"/>
        <v>3</v>
      </c>
      <c r="S5" s="237">
        <f t="shared" si="1"/>
        <v>4</v>
      </c>
      <c r="T5" s="237">
        <f t="shared" si="1"/>
        <v>5</v>
      </c>
      <c r="U5" s="237">
        <f t="shared" si="1"/>
        <v>6</v>
      </c>
      <c r="V5" s="237">
        <f t="shared" si="1"/>
        <v>7</v>
      </c>
      <c r="W5" s="237">
        <f t="shared" si="1"/>
        <v>8</v>
      </c>
      <c r="X5" s="237">
        <f t="shared" si="1"/>
        <v>9</v>
      </c>
      <c r="Y5" s="237">
        <f t="shared" si="1"/>
        <v>10</v>
      </c>
      <c r="Z5" s="237">
        <f t="shared" si="1"/>
        <v>11</v>
      </c>
      <c r="AA5" s="238">
        <f t="shared" si="1"/>
        <v>12</v>
      </c>
      <c r="AB5" s="237">
        <v>1</v>
      </c>
      <c r="AC5" s="237">
        <f aca="true" t="shared" si="2" ref="AC5:AM5">AB5+1</f>
        <v>2</v>
      </c>
      <c r="AD5" s="237">
        <f t="shared" si="2"/>
        <v>3</v>
      </c>
      <c r="AE5" s="237">
        <f t="shared" si="2"/>
        <v>4</v>
      </c>
      <c r="AF5" s="237">
        <f t="shared" si="2"/>
        <v>5</v>
      </c>
      <c r="AG5" s="237">
        <f t="shared" si="2"/>
        <v>6</v>
      </c>
      <c r="AH5" s="237">
        <f t="shared" si="2"/>
        <v>7</v>
      </c>
      <c r="AI5" s="237">
        <f t="shared" si="2"/>
        <v>8</v>
      </c>
      <c r="AJ5" s="237">
        <f t="shared" si="2"/>
        <v>9</v>
      </c>
      <c r="AK5" s="237">
        <f t="shared" si="2"/>
        <v>10</v>
      </c>
      <c r="AL5" s="237">
        <f t="shared" si="2"/>
        <v>11</v>
      </c>
      <c r="AM5" s="238">
        <f t="shared" si="2"/>
        <v>12</v>
      </c>
      <c r="AN5" s="237">
        <v>1</v>
      </c>
      <c r="AO5" s="237">
        <f aca="true" t="shared" si="3" ref="AO5:AY5">AN5+1</f>
        <v>2</v>
      </c>
      <c r="AP5" s="237">
        <f t="shared" si="3"/>
        <v>3</v>
      </c>
      <c r="AQ5" s="237">
        <f t="shared" si="3"/>
        <v>4</v>
      </c>
      <c r="AR5" s="237">
        <f t="shared" si="3"/>
        <v>5</v>
      </c>
      <c r="AS5" s="237">
        <f t="shared" si="3"/>
        <v>6</v>
      </c>
      <c r="AT5" s="237">
        <f t="shared" si="3"/>
        <v>7</v>
      </c>
      <c r="AU5" s="237">
        <f t="shared" si="3"/>
        <v>8</v>
      </c>
      <c r="AV5" s="237">
        <f t="shared" si="3"/>
        <v>9</v>
      </c>
      <c r="AW5" s="237">
        <f t="shared" si="3"/>
        <v>10</v>
      </c>
      <c r="AX5" s="237">
        <f t="shared" si="3"/>
        <v>11</v>
      </c>
      <c r="AY5" s="238">
        <f t="shared" si="3"/>
        <v>12</v>
      </c>
      <c r="AZ5" s="237">
        <v>1</v>
      </c>
      <c r="BA5" s="237">
        <f aca="true" t="shared" si="4" ref="BA5:BK5">AZ5+1</f>
        <v>2</v>
      </c>
      <c r="BB5" s="237">
        <f t="shared" si="4"/>
        <v>3</v>
      </c>
      <c r="BC5" s="237">
        <f t="shared" si="4"/>
        <v>4</v>
      </c>
      <c r="BD5" s="237">
        <f t="shared" si="4"/>
        <v>5</v>
      </c>
      <c r="BE5" s="237">
        <f t="shared" si="4"/>
        <v>6</v>
      </c>
      <c r="BF5" s="237">
        <f t="shared" si="4"/>
        <v>7</v>
      </c>
      <c r="BG5" s="237">
        <f t="shared" si="4"/>
        <v>8</v>
      </c>
      <c r="BH5" s="237">
        <f t="shared" si="4"/>
        <v>9</v>
      </c>
      <c r="BI5" s="237">
        <f t="shared" si="4"/>
        <v>10</v>
      </c>
      <c r="BJ5" s="237">
        <f t="shared" si="4"/>
        <v>11</v>
      </c>
      <c r="BK5" s="238">
        <f t="shared" si="4"/>
        <v>12</v>
      </c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</row>
    <row r="6" spans="2:92" ht="13.5" customHeight="1" thickBot="1">
      <c r="B6" s="433" t="s">
        <v>80</v>
      </c>
      <c r="C6" s="259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2"/>
      <c r="P6" s="156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8"/>
      <c r="AB6" s="156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8"/>
      <c r="AN6" s="156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8"/>
      <c r="AZ6" s="156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8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</row>
    <row r="7" spans="2:92" ht="13.5" customHeight="1" thickBot="1">
      <c r="B7" s="434" t="s">
        <v>52</v>
      </c>
      <c r="C7" s="269">
        <v>1</v>
      </c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1"/>
      <c r="P7" s="137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9"/>
      <c r="AB7" s="137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9"/>
      <c r="AN7" s="137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9"/>
      <c r="AZ7" s="137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9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</row>
    <row r="8" spans="2:92" ht="13.5" customHeight="1" thickBot="1">
      <c r="B8" s="272" t="s">
        <v>51</v>
      </c>
      <c r="C8" s="273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7"/>
      <c r="P8" s="438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40"/>
      <c r="AB8" s="441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40"/>
      <c r="AN8" s="441"/>
      <c r="AO8" s="441"/>
      <c r="AP8" s="441"/>
      <c r="AQ8" s="441"/>
      <c r="AR8" s="439"/>
      <c r="AS8" s="439"/>
      <c r="AT8" s="439"/>
      <c r="AU8" s="439"/>
      <c r="AV8" s="439"/>
      <c r="AW8" s="439"/>
      <c r="AX8" s="439"/>
      <c r="AY8" s="440"/>
      <c r="AZ8" s="441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4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</row>
    <row r="9" spans="2:92" ht="13.5" customHeight="1" thickBot="1">
      <c r="B9" s="435" t="s">
        <v>82</v>
      </c>
      <c r="C9" s="259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3"/>
      <c r="P9" s="264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6"/>
      <c r="AB9" s="264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6"/>
      <c r="AN9" s="264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6"/>
      <c r="AZ9" s="264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</row>
    <row r="10" spans="2:92" ht="13.5" customHeight="1" thickBot="1">
      <c r="B10" s="434" t="s">
        <v>52</v>
      </c>
      <c r="C10" s="269">
        <v>4</v>
      </c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1"/>
      <c r="P10" s="137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9"/>
      <c r="AB10" s="137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9"/>
      <c r="AN10" s="137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9"/>
      <c r="AZ10" s="137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9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</row>
    <row r="11" spans="2:92" s="48" customFormat="1" ht="13.5" customHeight="1" thickBot="1">
      <c r="B11" s="279" t="s">
        <v>51</v>
      </c>
      <c r="C11" s="280"/>
      <c r="D11" s="436"/>
      <c r="E11" s="436"/>
      <c r="F11" s="436"/>
      <c r="G11" s="436"/>
      <c r="H11" s="436"/>
      <c r="I11" s="436"/>
      <c r="J11" s="436"/>
      <c r="K11" s="436"/>
      <c r="L11" s="436"/>
      <c r="M11" s="436"/>
      <c r="N11" s="436"/>
      <c r="O11" s="437"/>
      <c r="P11" s="438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40"/>
      <c r="AB11" s="441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40"/>
      <c r="AN11" s="441"/>
      <c r="AO11" s="441"/>
      <c r="AP11" s="441"/>
      <c r="AQ11" s="441"/>
      <c r="AR11" s="439"/>
      <c r="AS11" s="439"/>
      <c r="AT11" s="439"/>
      <c r="AU11" s="439"/>
      <c r="AV11" s="439"/>
      <c r="AW11" s="439"/>
      <c r="AX11" s="439"/>
      <c r="AY11" s="440"/>
      <c r="AZ11" s="441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40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</row>
    <row r="12" spans="2:92" s="48" customFormat="1" ht="13.5" customHeight="1" thickBot="1">
      <c r="B12" s="435" t="s">
        <v>83</v>
      </c>
      <c r="C12" s="259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3"/>
      <c r="P12" s="264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6"/>
      <c r="AB12" s="264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64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6"/>
      <c r="AZ12" s="264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6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</row>
    <row r="13" spans="2:92" s="48" customFormat="1" ht="13.5" customHeight="1" thickBot="1">
      <c r="B13" s="434" t="s">
        <v>52</v>
      </c>
      <c r="C13" s="269">
        <v>5</v>
      </c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1"/>
      <c r="P13" s="137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9"/>
      <c r="AB13" s="137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9"/>
      <c r="AN13" s="137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9"/>
      <c r="AZ13" s="137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9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</row>
    <row r="14" spans="2:92" s="48" customFormat="1" ht="13.5" customHeight="1" thickBot="1">
      <c r="B14" s="279" t="s">
        <v>51</v>
      </c>
      <c r="C14" s="280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7"/>
      <c r="P14" s="438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40"/>
      <c r="AB14" s="441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40"/>
      <c r="AN14" s="441"/>
      <c r="AO14" s="441"/>
      <c r="AP14" s="441"/>
      <c r="AQ14" s="441"/>
      <c r="AR14" s="439"/>
      <c r="AS14" s="439"/>
      <c r="AT14" s="439"/>
      <c r="AU14" s="439"/>
      <c r="AV14" s="439"/>
      <c r="AW14" s="439"/>
      <c r="AX14" s="439"/>
      <c r="AY14" s="440"/>
      <c r="AZ14" s="441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40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</row>
    <row r="15" spans="2:92" s="48" customFormat="1" ht="13.5" customHeight="1" thickBot="1">
      <c r="B15" s="435" t="s">
        <v>79</v>
      </c>
      <c r="C15" s="259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3"/>
      <c r="P15" s="264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6"/>
      <c r="AB15" s="264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6"/>
      <c r="AN15" s="264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6"/>
      <c r="AZ15" s="264"/>
      <c r="BA15" s="265"/>
      <c r="BB15" s="265"/>
      <c r="BC15" s="265"/>
      <c r="BD15" s="265"/>
      <c r="BE15" s="265"/>
      <c r="BF15" s="265"/>
      <c r="BG15" s="265"/>
      <c r="BH15" s="265"/>
      <c r="BI15" s="265"/>
      <c r="BJ15" s="265"/>
      <c r="BK15" s="266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</row>
    <row r="16" spans="2:92" s="48" customFormat="1" ht="13.5" customHeight="1" thickBot="1">
      <c r="B16" s="434" t="s">
        <v>52</v>
      </c>
      <c r="C16" s="271">
        <v>10</v>
      </c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1"/>
      <c r="P16" s="137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/>
      <c r="AB16" s="137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9"/>
      <c r="AN16" s="137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9"/>
      <c r="AZ16" s="137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9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</row>
    <row r="17" spans="2:92" s="48" customFormat="1" ht="13.5" customHeight="1" thickBot="1">
      <c r="B17" s="279" t="s">
        <v>51</v>
      </c>
      <c r="C17" s="280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7"/>
      <c r="P17" s="438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40"/>
      <c r="AB17" s="441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40"/>
      <c r="AN17" s="441"/>
      <c r="AO17" s="441"/>
      <c r="AP17" s="441"/>
      <c r="AQ17" s="441"/>
      <c r="AR17" s="439"/>
      <c r="AS17" s="439"/>
      <c r="AT17" s="439"/>
      <c r="AU17" s="439"/>
      <c r="AV17" s="439"/>
      <c r="AW17" s="439"/>
      <c r="AX17" s="439"/>
      <c r="AY17" s="440"/>
      <c r="AZ17" s="441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40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</row>
    <row r="18" spans="2:92" s="48" customFormat="1" ht="13.5" customHeight="1" thickBot="1">
      <c r="B18" s="435" t="s">
        <v>54</v>
      </c>
      <c r="C18" s="260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3"/>
      <c r="P18" s="284"/>
      <c r="Q18" s="285"/>
      <c r="R18" s="286"/>
      <c r="S18" s="287"/>
      <c r="T18" s="287"/>
      <c r="U18" s="287"/>
      <c r="V18" s="287"/>
      <c r="W18" s="287"/>
      <c r="X18" s="287"/>
      <c r="Y18" s="287"/>
      <c r="Z18" s="287"/>
      <c r="AA18" s="288"/>
      <c r="AB18" s="289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8"/>
      <c r="AN18" s="289"/>
      <c r="AO18" s="287"/>
      <c r="AP18" s="287"/>
      <c r="AQ18" s="287"/>
      <c r="AR18" s="287"/>
      <c r="AS18" s="287"/>
      <c r="AT18" s="287"/>
      <c r="AU18" s="287"/>
      <c r="AV18" s="287"/>
      <c r="AW18" s="287"/>
      <c r="AX18" s="287"/>
      <c r="AY18" s="288"/>
      <c r="AZ18" s="289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8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</row>
    <row r="19" spans="2:92" s="48" customFormat="1" ht="13.5" customHeight="1" thickBot="1">
      <c r="B19" s="281" t="s">
        <v>52</v>
      </c>
      <c r="C19" s="271">
        <v>7</v>
      </c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1"/>
      <c r="P19" s="212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4"/>
      <c r="AB19" s="212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4"/>
      <c r="AN19" s="212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4"/>
      <c r="AZ19" s="212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4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</row>
    <row r="20" spans="2:92" s="48" customFormat="1" ht="13.5" customHeight="1" thickBot="1">
      <c r="B20" s="279" t="s">
        <v>51</v>
      </c>
      <c r="C20" s="280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7"/>
      <c r="P20" s="438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40"/>
      <c r="AB20" s="441"/>
      <c r="AC20" s="439"/>
      <c r="AD20" s="439"/>
      <c r="AE20" s="439"/>
      <c r="AF20" s="439"/>
      <c r="AG20" s="439"/>
      <c r="AH20" s="439"/>
      <c r="AI20" s="439"/>
      <c r="AJ20" s="439"/>
      <c r="AK20" s="439"/>
      <c r="AL20" s="439"/>
      <c r="AM20" s="440"/>
      <c r="AN20" s="441"/>
      <c r="AO20" s="441"/>
      <c r="AP20" s="441"/>
      <c r="AQ20" s="441"/>
      <c r="AR20" s="439"/>
      <c r="AS20" s="439"/>
      <c r="AT20" s="439"/>
      <c r="AU20" s="439"/>
      <c r="AV20" s="439"/>
      <c r="AW20" s="439"/>
      <c r="AX20" s="439"/>
      <c r="AY20" s="440"/>
      <c r="AZ20" s="441"/>
      <c r="BA20" s="439"/>
      <c r="BB20" s="439"/>
      <c r="BC20" s="439"/>
      <c r="BD20" s="439"/>
      <c r="BE20" s="439"/>
      <c r="BF20" s="439"/>
      <c r="BG20" s="439"/>
      <c r="BH20" s="439"/>
      <c r="BI20" s="439"/>
      <c r="BJ20" s="439"/>
      <c r="BK20" s="440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</row>
    <row r="21" spans="2:92" s="49" customFormat="1" ht="13.5" customHeight="1" thickBot="1">
      <c r="B21" s="258" t="s">
        <v>10</v>
      </c>
      <c r="C21" s="259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3"/>
      <c r="P21" s="264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6"/>
      <c r="AB21" s="264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6"/>
      <c r="AN21" s="264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6"/>
      <c r="AZ21" s="264"/>
      <c r="BA21" s="265"/>
      <c r="BB21" s="265"/>
      <c r="BC21" s="265"/>
      <c r="BD21" s="265"/>
      <c r="BE21" s="265"/>
      <c r="BF21" s="265"/>
      <c r="BG21" s="265"/>
      <c r="BH21" s="265"/>
      <c r="BI21" s="265"/>
      <c r="BJ21" s="265"/>
      <c r="BK21" s="266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</row>
    <row r="22" spans="2:92" ht="13.5" customHeight="1" thickBot="1">
      <c r="B22" s="281" t="s">
        <v>52</v>
      </c>
      <c r="C22" s="29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1"/>
      <c r="P22" s="289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8"/>
      <c r="AB22" s="289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8"/>
      <c r="AN22" s="289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8"/>
      <c r="AZ22" s="289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8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</row>
    <row r="23" spans="2:92" ht="13.5" customHeight="1" thickBot="1">
      <c r="B23" s="279" t="s">
        <v>51</v>
      </c>
      <c r="C23" s="280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7"/>
      <c r="P23" s="438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40"/>
      <c r="AB23" s="441"/>
      <c r="AC23" s="439"/>
      <c r="AD23" s="439"/>
      <c r="AE23" s="439"/>
      <c r="AF23" s="439"/>
      <c r="AG23" s="439"/>
      <c r="AH23" s="439"/>
      <c r="AI23" s="439"/>
      <c r="AJ23" s="439"/>
      <c r="AK23" s="439"/>
      <c r="AL23" s="439"/>
      <c r="AM23" s="440"/>
      <c r="AN23" s="441"/>
      <c r="AO23" s="441"/>
      <c r="AP23" s="441"/>
      <c r="AQ23" s="441"/>
      <c r="AR23" s="439"/>
      <c r="AS23" s="439"/>
      <c r="AT23" s="439"/>
      <c r="AU23" s="439"/>
      <c r="AV23" s="439"/>
      <c r="AW23" s="439"/>
      <c r="AX23" s="439"/>
      <c r="AY23" s="440"/>
      <c r="AZ23" s="441"/>
      <c r="BA23" s="439"/>
      <c r="BB23" s="439"/>
      <c r="BC23" s="439"/>
      <c r="BD23" s="439"/>
      <c r="BE23" s="439"/>
      <c r="BF23" s="439"/>
      <c r="BG23" s="439"/>
      <c r="BH23" s="439"/>
      <c r="BI23" s="439"/>
      <c r="BJ23" s="439"/>
      <c r="BK23" s="44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</row>
    <row r="24" spans="2:92" ht="13.5" customHeight="1" thickBot="1">
      <c r="B24" s="258" t="s">
        <v>11</v>
      </c>
      <c r="C24" s="259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3"/>
      <c r="P24" s="264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6"/>
      <c r="AB24" s="264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6"/>
      <c r="AN24" s="264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6"/>
      <c r="AZ24" s="264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6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</row>
    <row r="25" spans="2:92" ht="13.5" customHeight="1" thickBot="1">
      <c r="B25" s="281" t="s">
        <v>52</v>
      </c>
      <c r="C25" s="29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1"/>
      <c r="P25" s="137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9"/>
      <c r="AB25" s="137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9"/>
      <c r="AN25" s="137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9"/>
      <c r="AZ25" s="137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</row>
    <row r="26" spans="2:92" ht="13.5" customHeight="1" thickBot="1">
      <c r="B26" s="279" t="s">
        <v>51</v>
      </c>
      <c r="C26" s="280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7"/>
      <c r="P26" s="438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40"/>
      <c r="AB26" s="441"/>
      <c r="AC26" s="439"/>
      <c r="AD26" s="439"/>
      <c r="AE26" s="439"/>
      <c r="AF26" s="439"/>
      <c r="AG26" s="439"/>
      <c r="AH26" s="439"/>
      <c r="AI26" s="439"/>
      <c r="AJ26" s="439"/>
      <c r="AK26" s="439"/>
      <c r="AL26" s="439"/>
      <c r="AM26" s="440"/>
      <c r="AN26" s="441"/>
      <c r="AO26" s="441"/>
      <c r="AP26" s="441"/>
      <c r="AQ26" s="441"/>
      <c r="AR26" s="439"/>
      <c r="AS26" s="439"/>
      <c r="AT26" s="439"/>
      <c r="AU26" s="439"/>
      <c r="AV26" s="439"/>
      <c r="AW26" s="439"/>
      <c r="AX26" s="439"/>
      <c r="AY26" s="440"/>
      <c r="AZ26" s="441"/>
      <c r="BA26" s="439"/>
      <c r="BB26" s="439"/>
      <c r="BC26" s="439"/>
      <c r="BD26" s="439"/>
      <c r="BE26" s="439"/>
      <c r="BF26" s="439"/>
      <c r="BG26" s="439"/>
      <c r="BH26" s="439"/>
      <c r="BI26" s="439"/>
      <c r="BJ26" s="439"/>
      <c r="BK26" s="44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</row>
    <row r="27" spans="2:92" s="13" customFormat="1" ht="13.5" customHeight="1" thickBot="1">
      <c r="B27" s="258" t="s">
        <v>12</v>
      </c>
      <c r="C27" s="259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8"/>
      <c r="P27" s="264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6"/>
      <c r="AB27" s="264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6"/>
      <c r="AN27" s="264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6"/>
      <c r="AZ27" s="264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6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</row>
    <row r="28" spans="2:92" ht="13.5" customHeight="1" thickBot="1">
      <c r="B28" s="281" t="s">
        <v>52</v>
      </c>
      <c r="C28" s="29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1"/>
      <c r="P28" s="137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9"/>
      <c r="AB28" s="137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9"/>
      <c r="AN28" s="137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9"/>
      <c r="AZ28" s="137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9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</row>
    <row r="29" spans="2:92" ht="13.5" customHeight="1" thickBot="1">
      <c r="B29" s="279" t="s">
        <v>51</v>
      </c>
      <c r="C29" s="280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7"/>
      <c r="P29" s="438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40"/>
      <c r="AB29" s="441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40"/>
      <c r="AN29" s="441"/>
      <c r="AO29" s="441"/>
      <c r="AP29" s="441"/>
      <c r="AQ29" s="441"/>
      <c r="AR29" s="439"/>
      <c r="AS29" s="439"/>
      <c r="AT29" s="439"/>
      <c r="AU29" s="439"/>
      <c r="AV29" s="439"/>
      <c r="AW29" s="439"/>
      <c r="AX29" s="439"/>
      <c r="AY29" s="440"/>
      <c r="AZ29" s="441"/>
      <c r="BA29" s="439"/>
      <c r="BB29" s="439"/>
      <c r="BC29" s="439"/>
      <c r="BD29" s="439"/>
      <c r="BE29" s="439"/>
      <c r="BF29" s="439"/>
      <c r="BG29" s="439"/>
      <c r="BH29" s="439"/>
      <c r="BI29" s="439"/>
      <c r="BJ29" s="439"/>
      <c r="BK29" s="44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</row>
    <row r="30" spans="2:92" s="49" customFormat="1" ht="13.5" customHeight="1" thickBot="1">
      <c r="B30" s="258" t="s">
        <v>13</v>
      </c>
      <c r="C30" s="260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3"/>
      <c r="P30" s="264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6"/>
      <c r="AB30" s="264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6"/>
      <c r="AN30" s="264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6"/>
      <c r="AZ30" s="264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6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</row>
    <row r="31" spans="2:92" ht="13.5" customHeight="1" thickBot="1">
      <c r="B31" s="281" t="s">
        <v>52</v>
      </c>
      <c r="C31" s="29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1"/>
      <c r="P31" s="137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9"/>
      <c r="AB31" s="137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9"/>
      <c r="AN31" s="137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9"/>
      <c r="AZ31" s="137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9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</row>
    <row r="32" spans="2:92" ht="13.5" customHeight="1" thickBot="1">
      <c r="B32" s="279" t="s">
        <v>51</v>
      </c>
      <c r="C32" s="280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5"/>
      <c r="P32" s="291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7"/>
      <c r="AB32" s="278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7"/>
      <c r="AN32" s="278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7"/>
      <c r="AZ32" s="278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7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</row>
    <row r="33" spans="2:92" ht="13.5" customHeight="1" thickBot="1">
      <c r="B33" s="258" t="s">
        <v>48</v>
      </c>
      <c r="C33" s="259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3"/>
      <c r="P33" s="264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6"/>
      <c r="AB33" s="264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6"/>
      <c r="AN33" s="264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6"/>
      <c r="AZ33" s="264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6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</row>
    <row r="34" spans="2:92" ht="13.5" customHeight="1" thickBot="1">
      <c r="B34" s="281" t="s">
        <v>52</v>
      </c>
      <c r="C34" s="290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3"/>
      <c r="P34" s="137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9"/>
      <c r="AB34" s="137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9"/>
      <c r="AN34" s="137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9"/>
      <c r="AZ34" s="137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9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</row>
    <row r="35" spans="2:92" ht="13.5" customHeight="1" thickBot="1">
      <c r="B35" s="279" t="s">
        <v>51</v>
      </c>
      <c r="C35" s="280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7"/>
      <c r="P35" s="438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40"/>
      <c r="AB35" s="441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40"/>
      <c r="AN35" s="441"/>
      <c r="AO35" s="441"/>
      <c r="AP35" s="441"/>
      <c r="AQ35" s="441"/>
      <c r="AR35" s="439"/>
      <c r="AS35" s="439"/>
      <c r="AT35" s="439"/>
      <c r="AU35" s="439"/>
      <c r="AV35" s="439"/>
      <c r="AW35" s="439"/>
      <c r="AX35" s="439"/>
      <c r="AY35" s="440"/>
      <c r="AZ35" s="441"/>
      <c r="BA35" s="439"/>
      <c r="BB35" s="439"/>
      <c r="BC35" s="439"/>
      <c r="BD35" s="439"/>
      <c r="BE35" s="439"/>
      <c r="BF35" s="439"/>
      <c r="BG35" s="439"/>
      <c r="BH35" s="439"/>
      <c r="BI35" s="439"/>
      <c r="BJ35" s="439"/>
      <c r="BK35" s="44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</row>
    <row r="36" spans="2:92" ht="13.5" customHeight="1" thickBot="1">
      <c r="B36" s="258" t="s">
        <v>55</v>
      </c>
      <c r="C36" s="259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3"/>
      <c r="P36" s="264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6"/>
      <c r="AB36" s="264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6"/>
      <c r="AN36" s="264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6"/>
      <c r="AZ36" s="264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6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</row>
    <row r="37" spans="2:92" ht="13.5" customHeight="1" thickBot="1">
      <c r="B37" s="281" t="s">
        <v>52</v>
      </c>
      <c r="C37" s="29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1"/>
      <c r="P37" s="149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1"/>
      <c r="AB37" s="149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1"/>
      <c r="AN37" s="149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1"/>
      <c r="AZ37" s="149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1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</row>
    <row r="38" spans="2:92" ht="13.5" customHeight="1" thickBot="1">
      <c r="B38" s="279" t="s">
        <v>51</v>
      </c>
      <c r="C38" s="280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7"/>
      <c r="P38" s="438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40"/>
      <c r="AB38" s="441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40"/>
      <c r="AN38" s="441"/>
      <c r="AO38" s="441"/>
      <c r="AP38" s="441"/>
      <c r="AQ38" s="441"/>
      <c r="AR38" s="439"/>
      <c r="AS38" s="439"/>
      <c r="AT38" s="439"/>
      <c r="AU38" s="439"/>
      <c r="AV38" s="439"/>
      <c r="AW38" s="439"/>
      <c r="AX38" s="439"/>
      <c r="AY38" s="440"/>
      <c r="AZ38" s="441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4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</row>
    <row r="39" spans="2:92" s="8" customFormat="1" ht="21.75" customHeight="1" thickBot="1">
      <c r="B39" s="239" t="s">
        <v>14</v>
      </c>
      <c r="C39" s="240"/>
      <c r="D39" s="241">
        <f aca="true" t="shared" si="5" ref="D39:O39">D6+D9+D15+D18+D21+D24+D27+D30+D33+D36+D12</f>
        <v>0</v>
      </c>
      <c r="E39" s="241">
        <f t="shared" si="5"/>
        <v>0</v>
      </c>
      <c r="F39" s="241">
        <f t="shared" si="5"/>
        <v>0</v>
      </c>
      <c r="G39" s="241">
        <f t="shared" si="5"/>
        <v>0</v>
      </c>
      <c r="H39" s="241">
        <f t="shared" si="5"/>
        <v>0</v>
      </c>
      <c r="I39" s="241">
        <f t="shared" si="5"/>
        <v>0</v>
      </c>
      <c r="J39" s="241">
        <f t="shared" si="5"/>
        <v>0</v>
      </c>
      <c r="K39" s="241">
        <f t="shared" si="5"/>
        <v>0</v>
      </c>
      <c r="L39" s="241">
        <f t="shared" si="5"/>
        <v>0</v>
      </c>
      <c r="M39" s="241">
        <f t="shared" si="5"/>
        <v>0</v>
      </c>
      <c r="N39" s="241">
        <f t="shared" si="5"/>
        <v>0</v>
      </c>
      <c r="O39" s="242">
        <f t="shared" si="5"/>
        <v>0</v>
      </c>
      <c r="P39" s="243">
        <f aca="true" t="shared" si="6" ref="P39:BK39">P6+P9+P15+P18+P21+P24+P27+P30+P33+P36+P12</f>
        <v>0</v>
      </c>
      <c r="Q39" s="244">
        <f t="shared" si="6"/>
        <v>0</v>
      </c>
      <c r="R39" s="244">
        <f t="shared" si="6"/>
        <v>0</v>
      </c>
      <c r="S39" s="244">
        <f t="shared" si="6"/>
        <v>0</v>
      </c>
      <c r="T39" s="244">
        <f t="shared" si="6"/>
        <v>0</v>
      </c>
      <c r="U39" s="244">
        <f t="shared" si="6"/>
        <v>0</v>
      </c>
      <c r="V39" s="244">
        <f t="shared" si="6"/>
        <v>0</v>
      </c>
      <c r="W39" s="244">
        <f t="shared" si="6"/>
        <v>0</v>
      </c>
      <c r="X39" s="244">
        <f t="shared" si="6"/>
        <v>0</v>
      </c>
      <c r="Y39" s="244">
        <f t="shared" si="6"/>
        <v>0</v>
      </c>
      <c r="Z39" s="244">
        <f t="shared" si="6"/>
        <v>0</v>
      </c>
      <c r="AA39" s="245">
        <f t="shared" si="6"/>
        <v>0</v>
      </c>
      <c r="AB39" s="243">
        <f t="shared" si="6"/>
        <v>0</v>
      </c>
      <c r="AC39" s="244">
        <f t="shared" si="6"/>
        <v>0</v>
      </c>
      <c r="AD39" s="244">
        <f t="shared" si="6"/>
        <v>0</v>
      </c>
      <c r="AE39" s="244">
        <f t="shared" si="6"/>
        <v>0</v>
      </c>
      <c r="AF39" s="244">
        <f t="shared" si="6"/>
        <v>0</v>
      </c>
      <c r="AG39" s="244">
        <f t="shared" si="6"/>
        <v>0</v>
      </c>
      <c r="AH39" s="244">
        <f t="shared" si="6"/>
        <v>0</v>
      </c>
      <c r="AI39" s="244">
        <f t="shared" si="6"/>
        <v>0</v>
      </c>
      <c r="AJ39" s="244">
        <f t="shared" si="6"/>
        <v>0</v>
      </c>
      <c r="AK39" s="244">
        <f t="shared" si="6"/>
        <v>0</v>
      </c>
      <c r="AL39" s="244">
        <f t="shared" si="6"/>
        <v>0</v>
      </c>
      <c r="AM39" s="245">
        <f t="shared" si="6"/>
        <v>0</v>
      </c>
      <c r="AN39" s="243">
        <f t="shared" si="6"/>
        <v>0</v>
      </c>
      <c r="AO39" s="244">
        <f t="shared" si="6"/>
        <v>0</v>
      </c>
      <c r="AP39" s="244">
        <f t="shared" si="6"/>
        <v>0</v>
      </c>
      <c r="AQ39" s="244">
        <f t="shared" si="6"/>
        <v>0</v>
      </c>
      <c r="AR39" s="244">
        <f t="shared" si="6"/>
        <v>0</v>
      </c>
      <c r="AS39" s="244">
        <f t="shared" si="6"/>
        <v>0</v>
      </c>
      <c r="AT39" s="244">
        <f t="shared" si="6"/>
        <v>0</v>
      </c>
      <c r="AU39" s="244">
        <f t="shared" si="6"/>
        <v>0</v>
      </c>
      <c r="AV39" s="244">
        <f t="shared" si="6"/>
        <v>0</v>
      </c>
      <c r="AW39" s="244">
        <f t="shared" si="6"/>
        <v>0</v>
      </c>
      <c r="AX39" s="244">
        <f t="shared" si="6"/>
        <v>0</v>
      </c>
      <c r="AY39" s="245">
        <f t="shared" si="6"/>
        <v>0</v>
      </c>
      <c r="AZ39" s="243">
        <f t="shared" si="6"/>
        <v>0</v>
      </c>
      <c r="BA39" s="244">
        <f t="shared" si="6"/>
        <v>0</v>
      </c>
      <c r="BB39" s="244">
        <f t="shared" si="6"/>
        <v>0</v>
      </c>
      <c r="BC39" s="244">
        <f t="shared" si="6"/>
        <v>0</v>
      </c>
      <c r="BD39" s="244">
        <f t="shared" si="6"/>
        <v>0</v>
      </c>
      <c r="BE39" s="244">
        <f t="shared" si="6"/>
        <v>0</v>
      </c>
      <c r="BF39" s="244">
        <f t="shared" si="6"/>
        <v>0</v>
      </c>
      <c r="BG39" s="244">
        <f t="shared" si="6"/>
        <v>0</v>
      </c>
      <c r="BH39" s="244">
        <f t="shared" si="6"/>
        <v>0</v>
      </c>
      <c r="BI39" s="244">
        <f t="shared" si="6"/>
        <v>0</v>
      </c>
      <c r="BJ39" s="244">
        <f t="shared" si="6"/>
        <v>0</v>
      </c>
      <c r="BK39" s="245">
        <f t="shared" si="6"/>
        <v>0</v>
      </c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</row>
    <row r="40" spans="2:92" s="8" customFormat="1" ht="13.5" customHeight="1" thickBot="1">
      <c r="B40" s="246" t="s">
        <v>51</v>
      </c>
      <c r="C40" s="247"/>
      <c r="D40" s="248">
        <f aca="true" t="shared" si="7" ref="D40:AI40">D8+D11+D17+D20+D23+D26+D29+D32+D35+D38+D14</f>
        <v>0</v>
      </c>
      <c r="E40" s="248">
        <f t="shared" si="7"/>
        <v>0</v>
      </c>
      <c r="F40" s="249">
        <f t="shared" si="7"/>
        <v>0</v>
      </c>
      <c r="G40" s="248">
        <f t="shared" si="7"/>
        <v>0</v>
      </c>
      <c r="H40" s="248">
        <f t="shared" si="7"/>
        <v>0</v>
      </c>
      <c r="I40" s="248">
        <f t="shared" si="7"/>
        <v>0</v>
      </c>
      <c r="J40" s="248">
        <f t="shared" si="7"/>
        <v>0</v>
      </c>
      <c r="K40" s="248">
        <f t="shared" si="7"/>
        <v>0</v>
      </c>
      <c r="L40" s="248">
        <f t="shared" si="7"/>
        <v>0</v>
      </c>
      <c r="M40" s="248">
        <f t="shared" si="7"/>
        <v>0</v>
      </c>
      <c r="N40" s="248">
        <f t="shared" si="7"/>
        <v>0</v>
      </c>
      <c r="O40" s="250">
        <f t="shared" si="7"/>
        <v>0</v>
      </c>
      <c r="P40" s="251">
        <f t="shared" si="7"/>
        <v>0</v>
      </c>
      <c r="Q40" s="252">
        <f t="shared" si="7"/>
        <v>0</v>
      </c>
      <c r="R40" s="253">
        <f t="shared" si="7"/>
        <v>0</v>
      </c>
      <c r="S40" s="252">
        <f t="shared" si="7"/>
        <v>0</v>
      </c>
      <c r="T40" s="253">
        <f t="shared" si="7"/>
        <v>0</v>
      </c>
      <c r="U40" s="253">
        <f t="shared" si="7"/>
        <v>0</v>
      </c>
      <c r="V40" s="253">
        <f t="shared" si="7"/>
        <v>0</v>
      </c>
      <c r="W40" s="253">
        <f t="shared" si="7"/>
        <v>0</v>
      </c>
      <c r="X40" s="253">
        <f t="shared" si="7"/>
        <v>0</v>
      </c>
      <c r="Y40" s="253">
        <f t="shared" si="7"/>
        <v>0</v>
      </c>
      <c r="Z40" s="253">
        <f t="shared" si="7"/>
        <v>0</v>
      </c>
      <c r="AA40" s="254">
        <f t="shared" si="7"/>
        <v>0</v>
      </c>
      <c r="AB40" s="251">
        <f t="shared" si="7"/>
        <v>0</v>
      </c>
      <c r="AC40" s="252">
        <f t="shared" si="7"/>
        <v>0</v>
      </c>
      <c r="AD40" s="252">
        <f t="shared" si="7"/>
        <v>0</v>
      </c>
      <c r="AE40" s="252">
        <f t="shared" si="7"/>
        <v>0</v>
      </c>
      <c r="AF40" s="255">
        <f t="shared" si="7"/>
        <v>0</v>
      </c>
      <c r="AG40" s="253">
        <f t="shared" si="7"/>
        <v>0</v>
      </c>
      <c r="AH40" s="252">
        <f t="shared" si="7"/>
        <v>0</v>
      </c>
      <c r="AI40" s="255">
        <f t="shared" si="7"/>
        <v>0</v>
      </c>
      <c r="AJ40" s="252">
        <f aca="true" t="shared" si="8" ref="AJ40:BK40">AJ8+AJ11+AJ17+AJ20+AJ23+AJ26+AJ29+AJ32+AJ35+AJ38+AJ14</f>
        <v>0</v>
      </c>
      <c r="AK40" s="255">
        <f t="shared" si="8"/>
        <v>0</v>
      </c>
      <c r="AL40" s="253">
        <f t="shared" si="8"/>
        <v>0</v>
      </c>
      <c r="AM40" s="254">
        <f t="shared" si="8"/>
        <v>0</v>
      </c>
      <c r="AN40" s="251">
        <f t="shared" si="8"/>
        <v>0</v>
      </c>
      <c r="AO40" s="253">
        <f t="shared" si="8"/>
        <v>0</v>
      </c>
      <c r="AP40" s="252">
        <f t="shared" si="8"/>
        <v>0</v>
      </c>
      <c r="AQ40" s="252">
        <f t="shared" si="8"/>
        <v>0</v>
      </c>
      <c r="AR40" s="255">
        <f t="shared" si="8"/>
        <v>0</v>
      </c>
      <c r="AS40" s="252">
        <f t="shared" si="8"/>
        <v>0</v>
      </c>
      <c r="AT40" s="255">
        <f t="shared" si="8"/>
        <v>0</v>
      </c>
      <c r="AU40" s="252">
        <f t="shared" si="8"/>
        <v>0</v>
      </c>
      <c r="AV40" s="252">
        <f t="shared" si="8"/>
        <v>0</v>
      </c>
      <c r="AW40" s="255">
        <f t="shared" si="8"/>
        <v>0</v>
      </c>
      <c r="AX40" s="253">
        <f t="shared" si="8"/>
        <v>0</v>
      </c>
      <c r="AY40" s="254">
        <f t="shared" si="8"/>
        <v>0</v>
      </c>
      <c r="AZ40" s="256">
        <f t="shared" si="8"/>
        <v>0</v>
      </c>
      <c r="BA40" s="255">
        <f t="shared" si="8"/>
        <v>0</v>
      </c>
      <c r="BB40" s="253">
        <f t="shared" si="8"/>
        <v>0</v>
      </c>
      <c r="BC40" s="252">
        <f t="shared" si="8"/>
        <v>0</v>
      </c>
      <c r="BD40" s="257">
        <f t="shared" si="8"/>
        <v>0</v>
      </c>
      <c r="BE40" s="253">
        <f t="shared" si="8"/>
        <v>0</v>
      </c>
      <c r="BF40" s="253">
        <f t="shared" si="8"/>
        <v>0</v>
      </c>
      <c r="BG40" s="253">
        <f t="shared" si="8"/>
        <v>0</v>
      </c>
      <c r="BH40" s="253">
        <f t="shared" si="8"/>
        <v>0</v>
      </c>
      <c r="BI40" s="252">
        <f t="shared" si="8"/>
        <v>0</v>
      </c>
      <c r="BJ40" s="255">
        <f t="shared" si="8"/>
        <v>0</v>
      </c>
      <c r="BK40" s="254">
        <f t="shared" si="8"/>
        <v>0</v>
      </c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</row>
    <row r="41" spans="2:92" s="50" customFormat="1" ht="12.75">
      <c r="B41" s="63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5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</row>
    <row r="42" spans="2:92" s="50" customFormat="1" ht="12.75">
      <c r="B42" s="63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7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</row>
    <row r="43" spans="2:92" s="50" customFormat="1" ht="12.75">
      <c r="B43" s="68"/>
      <c r="C43" s="68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7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</row>
    <row r="44" spans="2:92" ht="12.75">
      <c r="B44" s="38"/>
      <c r="C44" s="3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7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</row>
    <row r="45" spans="2:92" s="11" customFormat="1" ht="12.7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1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</row>
    <row r="46" spans="2:92" s="11" customFormat="1" ht="12.75">
      <c r="B46" s="70"/>
      <c r="C46" s="70"/>
      <c r="D46" s="70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70"/>
      <c r="R46" s="70"/>
      <c r="S46" s="70"/>
      <c r="T46" s="70"/>
      <c r="U46" s="70"/>
      <c r="V46" s="71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</row>
    <row r="47" spans="2:92" s="11" customFormat="1" ht="12.75">
      <c r="B47" s="70"/>
      <c r="C47" s="70"/>
      <c r="D47" s="70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70"/>
      <c r="R47" s="70"/>
      <c r="S47" s="70"/>
      <c r="T47" s="70"/>
      <c r="U47" s="70"/>
      <c r="V47" s="71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</row>
    <row r="48" spans="2:92" s="11" customFormat="1" ht="12.75">
      <c r="B48" s="70"/>
      <c r="C48" s="70"/>
      <c r="D48" s="70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70"/>
      <c r="R48" s="70"/>
      <c r="S48" s="70"/>
      <c r="T48" s="70"/>
      <c r="U48" s="70"/>
      <c r="V48" s="71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</row>
    <row r="49" spans="2:92" s="11" customFormat="1" ht="12.75">
      <c r="B49" s="70"/>
      <c r="C49" s="70"/>
      <c r="D49" s="70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70"/>
      <c r="R49" s="70"/>
      <c r="S49" s="70"/>
      <c r="T49" s="70"/>
      <c r="U49" s="70"/>
      <c r="V49" s="71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</row>
    <row r="50" spans="2:92" s="11" customFormat="1" ht="12.75">
      <c r="B50" s="70"/>
      <c r="C50" s="70"/>
      <c r="D50" s="70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70"/>
      <c r="R50" s="70"/>
      <c r="S50" s="70"/>
      <c r="T50" s="70"/>
      <c r="U50" s="70"/>
      <c r="V50" s="71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</row>
    <row r="51" spans="2:92" s="11" customFormat="1" ht="12.75">
      <c r="B51" s="70"/>
      <c r="C51" s="70"/>
      <c r="D51" s="70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70"/>
      <c r="R51" s="70"/>
      <c r="S51" s="70"/>
      <c r="T51" s="70"/>
      <c r="U51" s="70"/>
      <c r="V51" s="71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</row>
    <row r="52" spans="2:92" s="11" customFormat="1" ht="12.75">
      <c r="B52" s="70"/>
      <c r="C52" s="70"/>
      <c r="D52" s="70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70"/>
      <c r="R52" s="70"/>
      <c r="S52" s="70"/>
      <c r="T52" s="70"/>
      <c r="U52" s="70"/>
      <c r="V52" s="71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</row>
    <row r="53" spans="2:92" s="11" customFormat="1" ht="12.75">
      <c r="B53" s="70"/>
      <c r="C53" s="70"/>
      <c r="D53" s="70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70"/>
      <c r="R53" s="70"/>
      <c r="S53" s="70"/>
      <c r="T53" s="70"/>
      <c r="U53" s="70"/>
      <c r="V53" s="71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</row>
    <row r="54" spans="2:92" s="11" customFormat="1" ht="12.75">
      <c r="B54" s="70"/>
      <c r="C54" s="70"/>
      <c r="D54" s="70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70"/>
      <c r="R54" s="70"/>
      <c r="S54" s="70"/>
      <c r="T54" s="70"/>
      <c r="U54" s="70"/>
      <c r="V54" s="71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</row>
    <row r="55" spans="2:92" s="11" customFormat="1" ht="12.75">
      <c r="B55" s="70"/>
      <c r="C55" s="70"/>
      <c r="D55" s="70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70"/>
      <c r="R55" s="70"/>
      <c r="S55" s="70"/>
      <c r="T55" s="70"/>
      <c r="U55" s="70"/>
      <c r="V55" s="71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</row>
    <row r="56" spans="2:92" s="11" customFormat="1" ht="12.75">
      <c r="B56" s="70"/>
      <c r="C56" s="70"/>
      <c r="D56" s="70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70"/>
      <c r="R56" s="70"/>
      <c r="S56" s="70"/>
      <c r="T56" s="70"/>
      <c r="U56" s="70"/>
      <c r="V56" s="71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</row>
    <row r="57" spans="2:92" s="11" customFormat="1" ht="12.75">
      <c r="B57" s="70"/>
      <c r="C57" s="70"/>
      <c r="D57" s="70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70"/>
      <c r="R57" s="70"/>
      <c r="S57" s="70"/>
      <c r="T57" s="70"/>
      <c r="U57" s="70"/>
      <c r="V57" s="71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</row>
    <row r="58" spans="2:92" s="11" customFormat="1" ht="12.75">
      <c r="B58" s="70"/>
      <c r="C58" s="70"/>
      <c r="D58" s="70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70"/>
      <c r="R58" s="70"/>
      <c r="S58" s="70"/>
      <c r="T58" s="70"/>
      <c r="U58" s="70"/>
      <c r="V58" s="71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</row>
    <row r="59" spans="2:92" s="11" customFormat="1" ht="12.75">
      <c r="B59" s="70"/>
      <c r="C59" s="70"/>
      <c r="D59" s="7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70"/>
      <c r="R59" s="70"/>
      <c r="S59" s="70"/>
      <c r="T59" s="70"/>
      <c r="U59" s="70"/>
      <c r="V59" s="71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</row>
    <row r="60" spans="2:92" s="11" customFormat="1" ht="12.75">
      <c r="B60" s="70"/>
      <c r="C60" s="70"/>
      <c r="D60" s="7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70"/>
      <c r="R60" s="70"/>
      <c r="S60" s="70"/>
      <c r="T60" s="70"/>
      <c r="U60" s="70"/>
      <c r="V60" s="71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</row>
    <row r="61" spans="2:92" s="11" customFormat="1" ht="12.75">
      <c r="B61" s="70"/>
      <c r="C61" s="70"/>
      <c r="D61" s="70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70"/>
      <c r="R61" s="70"/>
      <c r="S61" s="70"/>
      <c r="T61" s="70"/>
      <c r="U61" s="70"/>
      <c r="V61" s="71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</row>
    <row r="62" spans="2:92" s="11" customFormat="1" ht="12.75">
      <c r="B62" s="70"/>
      <c r="C62" s="70"/>
      <c r="D62" s="70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70"/>
      <c r="R62" s="70"/>
      <c r="S62" s="70"/>
      <c r="T62" s="70"/>
      <c r="U62" s="70"/>
      <c r="V62" s="71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</row>
    <row r="63" spans="2:92" s="11" customFormat="1" ht="12.75">
      <c r="B63" s="70"/>
      <c r="C63" s="70"/>
      <c r="D63" s="70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70"/>
      <c r="R63" s="70"/>
      <c r="S63" s="70"/>
      <c r="T63" s="70"/>
      <c r="U63" s="70"/>
      <c r="V63" s="71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</row>
    <row r="64" spans="2:92" s="11" customFormat="1" ht="12.75">
      <c r="B64" s="70"/>
      <c r="C64" s="70"/>
      <c r="D64" s="70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70"/>
      <c r="R64" s="70"/>
      <c r="S64" s="70"/>
      <c r="T64" s="70"/>
      <c r="U64" s="70"/>
      <c r="V64" s="71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</row>
    <row r="65" spans="2:92" s="11" customFormat="1" ht="12.75">
      <c r="B65" s="70"/>
      <c r="C65" s="70"/>
      <c r="D65" s="70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70"/>
      <c r="R65" s="70"/>
      <c r="S65" s="70"/>
      <c r="T65" s="70"/>
      <c r="U65" s="70"/>
      <c r="V65" s="71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</row>
    <row r="66" spans="2:92" s="11" customFormat="1" ht="12.75">
      <c r="B66" s="70"/>
      <c r="C66" s="70"/>
      <c r="D66" s="70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70"/>
      <c r="R66" s="70"/>
      <c r="S66" s="70"/>
      <c r="T66" s="70"/>
      <c r="U66" s="70"/>
      <c r="V66" s="71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</row>
    <row r="67" spans="2:92" s="11" customFormat="1" ht="12.75">
      <c r="B67" s="70"/>
      <c r="C67" s="70"/>
      <c r="D67" s="70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70"/>
      <c r="R67" s="70"/>
      <c r="S67" s="70"/>
      <c r="T67" s="70"/>
      <c r="U67" s="70"/>
      <c r="V67" s="71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</row>
    <row r="68" spans="2:92" s="11" customFormat="1" ht="12.75">
      <c r="B68" s="70"/>
      <c r="C68" s="70"/>
      <c r="D68" s="70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70"/>
      <c r="R68" s="70"/>
      <c r="S68" s="70"/>
      <c r="T68" s="70"/>
      <c r="U68" s="70"/>
      <c r="V68" s="71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</row>
    <row r="69" spans="2:92" s="11" customFormat="1" ht="12.75">
      <c r="B69" s="70"/>
      <c r="C69" s="70"/>
      <c r="D69" s="70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70"/>
      <c r="R69" s="70"/>
      <c r="S69" s="70"/>
      <c r="T69" s="70"/>
      <c r="U69" s="70"/>
      <c r="V69" s="71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</row>
    <row r="70" spans="2:92" s="11" customFormat="1" ht="12.75">
      <c r="B70" s="70"/>
      <c r="C70" s="70"/>
      <c r="D70" s="70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70"/>
      <c r="R70" s="70"/>
      <c r="S70" s="70"/>
      <c r="T70" s="70"/>
      <c r="U70" s="70"/>
      <c r="V70" s="71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</row>
    <row r="71" spans="2:92" s="11" customFormat="1" ht="12.75">
      <c r="B71" s="70"/>
      <c r="C71" s="70"/>
      <c r="D71" s="70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70"/>
      <c r="R71" s="70"/>
      <c r="S71" s="70"/>
      <c r="T71" s="70"/>
      <c r="U71" s="70"/>
      <c r="V71" s="71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</row>
    <row r="72" spans="2:92" s="11" customFormat="1" ht="12.75">
      <c r="B72" s="70"/>
      <c r="C72" s="70"/>
      <c r="D72" s="70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70"/>
      <c r="R72" s="70"/>
      <c r="S72" s="70"/>
      <c r="T72" s="70"/>
      <c r="U72" s="70"/>
      <c r="V72" s="71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</row>
    <row r="73" spans="2:92" s="11" customFormat="1" ht="12.75">
      <c r="B73" s="70"/>
      <c r="C73" s="70"/>
      <c r="D73" s="70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70"/>
      <c r="R73" s="70"/>
      <c r="S73" s="70"/>
      <c r="T73" s="70"/>
      <c r="U73" s="70"/>
      <c r="V73" s="71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</row>
    <row r="74" spans="2:92" s="11" customFormat="1" ht="12.75">
      <c r="B74" s="70"/>
      <c r="C74" s="70"/>
      <c r="D74" s="70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70"/>
      <c r="R74" s="70"/>
      <c r="S74" s="70"/>
      <c r="T74" s="70"/>
      <c r="U74" s="70"/>
      <c r="V74" s="71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</row>
    <row r="75" spans="2:92" s="11" customFormat="1" ht="12.75">
      <c r="B75" s="70"/>
      <c r="C75" s="70"/>
      <c r="D75" s="70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70"/>
      <c r="R75" s="70"/>
      <c r="S75" s="70"/>
      <c r="T75" s="70"/>
      <c r="U75" s="70"/>
      <c r="V75" s="71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</row>
    <row r="76" spans="2:92" s="11" customFormat="1" ht="12.7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1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</row>
    <row r="77" spans="2:92" s="11" customFormat="1" ht="12.75"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1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</row>
    <row r="78" spans="2:92" s="11" customFormat="1" ht="12.75"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1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</row>
    <row r="79" spans="2:92" s="11" customFormat="1" ht="12.75"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1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</row>
    <row r="80" spans="2:92" s="11" customFormat="1" ht="12.7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1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</row>
    <row r="81" spans="2:92" s="11" customFormat="1" ht="12.75"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1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</row>
    <row r="82" spans="2:92" s="11" customFormat="1" ht="12.75"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1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</row>
    <row r="83" spans="2:92" s="11" customFormat="1" ht="12.75"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1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</row>
    <row r="84" spans="2:92" s="11" customFormat="1" ht="12.75"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1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</row>
    <row r="85" spans="2:92" s="11" customFormat="1" ht="12.75"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1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</row>
    <row r="86" spans="2:92" s="11" customFormat="1" ht="12.75"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1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</row>
    <row r="87" spans="2:92" s="11" customFormat="1" ht="12.75"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1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</row>
    <row r="88" spans="2:92" s="11" customFormat="1" ht="12.75"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1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</row>
    <row r="89" spans="2:92" s="11" customFormat="1" ht="12.75"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1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</row>
    <row r="90" spans="2:92" s="11" customFormat="1" ht="12.75"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1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</row>
    <row r="91" s="11" customFormat="1" ht="12.75">
      <c r="V91" s="51"/>
    </row>
    <row r="92" s="11" customFormat="1" ht="12.75">
      <c r="V92" s="51"/>
    </row>
    <row r="93" s="11" customFormat="1" ht="12.75">
      <c r="V93" s="51"/>
    </row>
    <row r="94" s="11" customFormat="1" ht="12.75">
      <c r="V94" s="51"/>
    </row>
    <row r="95" s="11" customFormat="1" ht="12.75">
      <c r="V95" s="51"/>
    </row>
    <row r="96" s="11" customFormat="1" ht="12.75">
      <c r="V96" s="51"/>
    </row>
    <row r="97" s="11" customFormat="1" ht="12.75">
      <c r="V97" s="51"/>
    </row>
    <row r="98" s="11" customFormat="1" ht="12.75">
      <c r="V98" s="51"/>
    </row>
    <row r="99" s="11" customFormat="1" ht="12.75">
      <c r="V99" s="51"/>
    </row>
    <row r="100" s="11" customFormat="1" ht="12.75">
      <c r="V100" s="51"/>
    </row>
    <row r="101" s="11" customFormat="1" ht="12.75">
      <c r="V101" s="51"/>
    </row>
    <row r="102" s="11" customFormat="1" ht="12.75">
      <c r="V102" s="51"/>
    </row>
    <row r="103" s="11" customFormat="1" ht="12.75">
      <c r="V103" s="51"/>
    </row>
    <row r="104" s="11" customFormat="1" ht="12.75">
      <c r="V104" s="51"/>
    </row>
    <row r="105" s="11" customFormat="1" ht="12.75">
      <c r="V105" s="51"/>
    </row>
    <row r="106" s="11" customFormat="1" ht="12.75">
      <c r="V106" s="51"/>
    </row>
    <row r="107" s="11" customFormat="1" ht="12.75">
      <c r="V107" s="51"/>
    </row>
    <row r="108" s="11" customFormat="1" ht="12.75">
      <c r="V108" s="51"/>
    </row>
    <row r="109" s="11" customFormat="1" ht="12.75">
      <c r="V109" s="51"/>
    </row>
    <row r="110" s="11" customFormat="1" ht="12.75">
      <c r="V110" s="51"/>
    </row>
    <row r="111" s="11" customFormat="1" ht="12.75">
      <c r="V111" s="51"/>
    </row>
    <row r="112" s="11" customFormat="1" ht="12.75">
      <c r="V112" s="51"/>
    </row>
    <row r="113" s="11" customFormat="1" ht="12.75">
      <c r="V113" s="51"/>
    </row>
    <row r="114" s="11" customFormat="1" ht="12.75">
      <c r="V114" s="51"/>
    </row>
    <row r="115" s="11" customFormat="1" ht="12.75">
      <c r="V115" s="51"/>
    </row>
    <row r="116" s="11" customFormat="1" ht="12.75">
      <c r="V116" s="51"/>
    </row>
    <row r="117" s="11" customFormat="1" ht="12.75">
      <c r="V117" s="51"/>
    </row>
    <row r="118" s="11" customFormat="1" ht="12.75">
      <c r="V118" s="51"/>
    </row>
    <row r="119" s="11" customFormat="1" ht="12.75">
      <c r="V119" s="51"/>
    </row>
    <row r="120" s="11" customFormat="1" ht="12.75">
      <c r="V120" s="51"/>
    </row>
    <row r="121" s="11" customFormat="1" ht="12.75">
      <c r="V121" s="51"/>
    </row>
    <row r="122" s="11" customFormat="1" ht="12.75">
      <c r="V122" s="51"/>
    </row>
    <row r="123" s="11" customFormat="1" ht="12.75">
      <c r="V123" s="51"/>
    </row>
    <row r="124" s="11" customFormat="1" ht="12.75">
      <c r="V124" s="51"/>
    </row>
    <row r="125" s="11" customFormat="1" ht="12.75">
      <c r="V125" s="51"/>
    </row>
    <row r="126" s="11" customFormat="1" ht="12.75">
      <c r="V126" s="51"/>
    </row>
    <row r="127" s="11" customFormat="1" ht="12.75">
      <c r="V127" s="51"/>
    </row>
    <row r="128" s="11" customFormat="1" ht="12.75">
      <c r="V128" s="51"/>
    </row>
    <row r="129" s="11" customFormat="1" ht="12.75">
      <c r="V129" s="51"/>
    </row>
    <row r="130" s="11" customFormat="1" ht="12.75">
      <c r="V130" s="51"/>
    </row>
    <row r="131" s="11" customFormat="1" ht="12.75">
      <c r="V131" s="51"/>
    </row>
    <row r="132" s="11" customFormat="1" ht="12.75">
      <c r="V132" s="51"/>
    </row>
    <row r="133" s="11" customFormat="1" ht="12.75">
      <c r="V133" s="51"/>
    </row>
    <row r="134" s="11" customFormat="1" ht="12.75">
      <c r="V134" s="51"/>
    </row>
    <row r="135" s="11" customFormat="1" ht="12.75">
      <c r="V135" s="51"/>
    </row>
    <row r="136" s="11" customFormat="1" ht="12.75">
      <c r="V136" s="51"/>
    </row>
    <row r="137" s="11" customFormat="1" ht="12.75">
      <c r="V137" s="51"/>
    </row>
    <row r="138" s="11" customFormat="1" ht="12.75">
      <c r="V138" s="51"/>
    </row>
    <row r="139" s="11" customFormat="1" ht="12.75">
      <c r="V139" s="51"/>
    </row>
    <row r="140" s="11" customFormat="1" ht="12.75">
      <c r="V140" s="51"/>
    </row>
    <row r="141" s="11" customFormat="1" ht="12.75">
      <c r="V141" s="51"/>
    </row>
    <row r="142" s="11" customFormat="1" ht="12.75">
      <c r="V142" s="51"/>
    </row>
    <row r="143" s="11" customFormat="1" ht="12.75">
      <c r="V143" s="51"/>
    </row>
    <row r="144" s="11" customFormat="1" ht="12.75">
      <c r="V144" s="51"/>
    </row>
    <row r="145" s="11" customFormat="1" ht="12.75">
      <c r="V145" s="51"/>
    </row>
    <row r="146" s="11" customFormat="1" ht="12.75">
      <c r="V146" s="51"/>
    </row>
    <row r="147" s="11" customFormat="1" ht="12.75">
      <c r="V147" s="51"/>
    </row>
    <row r="148" s="11" customFormat="1" ht="12.75">
      <c r="V148" s="51"/>
    </row>
    <row r="149" s="11" customFormat="1" ht="12.75">
      <c r="V149" s="51"/>
    </row>
    <row r="150" s="11" customFormat="1" ht="12.75">
      <c r="V150" s="51"/>
    </row>
    <row r="151" s="11" customFormat="1" ht="12.75">
      <c r="V151" s="51"/>
    </row>
    <row r="152" s="11" customFormat="1" ht="12.75">
      <c r="V152" s="51"/>
    </row>
    <row r="153" s="11" customFormat="1" ht="12.75">
      <c r="V153" s="51"/>
    </row>
    <row r="154" s="11" customFormat="1" ht="12.75">
      <c r="V154" s="51"/>
    </row>
    <row r="155" s="11" customFormat="1" ht="12.75">
      <c r="V155" s="51"/>
    </row>
    <row r="156" s="11" customFormat="1" ht="12.75">
      <c r="V156" s="51"/>
    </row>
    <row r="157" s="11" customFormat="1" ht="12.75">
      <c r="V157" s="51"/>
    </row>
    <row r="158" s="11" customFormat="1" ht="12.75">
      <c r="V158" s="51"/>
    </row>
    <row r="159" s="11" customFormat="1" ht="12.75">
      <c r="V159" s="51"/>
    </row>
    <row r="160" s="11" customFormat="1" ht="12.75">
      <c r="V160" s="51"/>
    </row>
    <row r="161" s="11" customFormat="1" ht="12.75">
      <c r="V161" s="51"/>
    </row>
    <row r="162" s="11" customFormat="1" ht="12.75">
      <c r="V162" s="51"/>
    </row>
    <row r="163" s="11" customFormat="1" ht="12.75">
      <c r="V163" s="51"/>
    </row>
    <row r="164" s="11" customFormat="1" ht="12.75">
      <c r="V164" s="51"/>
    </row>
    <row r="165" s="11" customFormat="1" ht="12.75">
      <c r="V165" s="51"/>
    </row>
    <row r="166" s="11" customFormat="1" ht="12.75">
      <c r="V166" s="51"/>
    </row>
    <row r="167" s="11" customFormat="1" ht="12.75">
      <c r="V167" s="51"/>
    </row>
    <row r="168" s="11" customFormat="1" ht="12.75">
      <c r="V168" s="51"/>
    </row>
    <row r="169" s="11" customFormat="1" ht="12.75">
      <c r="V169" s="51"/>
    </row>
    <row r="170" s="11" customFormat="1" ht="12.75">
      <c r="V170" s="51"/>
    </row>
    <row r="171" s="11" customFormat="1" ht="12.75">
      <c r="V171" s="51"/>
    </row>
    <row r="172" s="11" customFormat="1" ht="12.75">
      <c r="V172" s="51"/>
    </row>
    <row r="173" s="11" customFormat="1" ht="12.75">
      <c r="V173" s="51"/>
    </row>
    <row r="174" s="11" customFormat="1" ht="12.75">
      <c r="V174" s="51"/>
    </row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  <row r="310" s="11" customFormat="1" ht="12.75"/>
    <row r="311" s="11" customFormat="1" ht="12.75"/>
    <row r="312" s="11" customFormat="1" ht="12.75"/>
    <row r="313" s="11" customFormat="1" ht="12.75"/>
    <row r="314" s="11" customFormat="1" ht="12.75"/>
    <row r="315" s="11" customFormat="1" ht="12.75"/>
    <row r="316" s="11" customFormat="1" ht="12.75"/>
    <row r="317" s="11" customFormat="1" ht="12.75"/>
    <row r="318" s="11" customFormat="1" ht="12.75"/>
    <row r="319" s="11" customFormat="1" ht="12.75"/>
    <row r="320" s="11" customFormat="1" ht="12.75"/>
    <row r="321" s="11" customFormat="1" ht="12.75"/>
    <row r="322" s="11" customFormat="1" ht="12.75"/>
    <row r="323" s="11" customFormat="1" ht="12.75"/>
    <row r="324" s="11" customFormat="1" ht="12.75"/>
    <row r="325" s="11" customFormat="1" ht="12.75"/>
    <row r="326" s="11" customFormat="1" ht="12.75"/>
    <row r="327" s="11" customFormat="1" ht="12.75"/>
    <row r="328" s="11" customFormat="1" ht="12.75"/>
    <row r="329" s="11" customFormat="1" ht="12.75"/>
    <row r="330" s="11" customFormat="1" ht="12.75"/>
    <row r="331" s="11" customFormat="1" ht="12.75"/>
    <row r="332" s="11" customFormat="1" ht="12.75"/>
    <row r="333" s="11" customFormat="1" ht="12.75"/>
    <row r="334" s="11" customFormat="1" ht="12.75"/>
    <row r="335" s="11" customFormat="1" ht="12.75"/>
    <row r="336" s="11" customFormat="1" ht="12.75"/>
    <row r="337" s="11" customFormat="1" ht="12.75"/>
    <row r="338" s="11" customFormat="1" ht="12.75"/>
    <row r="339" s="11" customFormat="1" ht="12.75"/>
    <row r="340" s="11" customFormat="1" ht="12.75"/>
    <row r="341" s="11" customFormat="1" ht="12.75"/>
    <row r="342" s="11" customFormat="1" ht="12.75"/>
    <row r="343" s="11" customFormat="1" ht="12.75"/>
    <row r="344" s="11" customFormat="1" ht="12.75"/>
    <row r="345" s="11" customFormat="1" ht="12.75"/>
    <row r="346" s="11" customFormat="1" ht="12.75"/>
    <row r="347" s="11" customFormat="1" ht="12.75"/>
    <row r="348" s="11" customFormat="1" ht="12.75"/>
    <row r="349" s="11" customFormat="1" ht="12.75"/>
    <row r="350" s="11" customFormat="1" ht="12.75"/>
    <row r="351" s="11" customFormat="1" ht="12.75"/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/>
    <row r="372" s="11" customFormat="1" ht="12.75"/>
  </sheetData>
  <sheetProtection/>
  <mergeCells count="9">
    <mergeCell ref="AB4:AM4"/>
    <mergeCell ref="AN4:AY4"/>
    <mergeCell ref="AZ4:BK4"/>
    <mergeCell ref="D4:O4"/>
    <mergeCell ref="E46:H46"/>
    <mergeCell ref="I46:L46"/>
    <mergeCell ref="O46:P46"/>
    <mergeCell ref="M46:N46"/>
    <mergeCell ref="P4:AA4"/>
  </mergeCells>
  <printOptions gridLines="1" horizontalCentered="1"/>
  <pageMargins left="0.5905511811023623" right="0.5905511811023623" top="1.220472440944882" bottom="0.7874015748031497" header="0.7874015748031497" footer="0.3937007874015748"/>
  <pageSetup fitToHeight="1" fitToWidth="1" horizontalDpi="600" verticalDpi="600" orientation="landscape" paperSize="9" scale="23"/>
  <colBreaks count="4" manualBreakCount="4">
    <brk id="15" max="39" man="1"/>
    <brk id="27" max="39" man="1"/>
    <brk id="39" max="39" man="1"/>
    <brk id="51" max="39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N111"/>
  <sheetViews>
    <sheetView showGridLines="0" zoomScale="80" zoomScaleNormal="80" zoomScalePageLayoutView="0" workbookViewId="0" topLeftCell="A1">
      <pane xSplit="3" ySplit="5" topLeftCell="D24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L36" sqref="L36"/>
    </sheetView>
  </sheetViews>
  <sheetFormatPr defaultColWidth="11.421875" defaultRowHeight="12.75"/>
  <cols>
    <col min="1" max="1" width="4.8515625" style="17" customWidth="1"/>
    <col min="2" max="2" width="32.8515625" style="17" bestFit="1" customWidth="1"/>
    <col min="3" max="3" width="12.00390625" style="17" bestFit="1" customWidth="1"/>
    <col min="4" max="63" width="10.140625" style="17" customWidth="1"/>
    <col min="64" max="16384" width="11.421875" style="17" customWidth="1"/>
  </cols>
  <sheetData>
    <row r="1" ht="12.75">
      <c r="B1" s="110"/>
    </row>
    <row r="2" spans="2:118" ht="12.75">
      <c r="B2" s="83" t="s">
        <v>31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</row>
    <row r="3" spans="2:118" ht="12.75" thickBo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</row>
    <row r="4" spans="2:102" ht="13.5" thickBot="1">
      <c r="B4" s="491" t="s">
        <v>0</v>
      </c>
      <c r="C4" s="492"/>
      <c r="D4" s="458" t="s">
        <v>1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9"/>
      <c r="P4" s="458" t="s">
        <v>2</v>
      </c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9"/>
      <c r="AB4" s="458" t="s">
        <v>3</v>
      </c>
      <c r="AC4" s="458"/>
      <c r="AD4" s="458"/>
      <c r="AE4" s="458"/>
      <c r="AF4" s="458"/>
      <c r="AG4" s="458"/>
      <c r="AH4" s="458"/>
      <c r="AI4" s="458"/>
      <c r="AJ4" s="458"/>
      <c r="AK4" s="458"/>
      <c r="AL4" s="458"/>
      <c r="AM4" s="459"/>
      <c r="AN4" s="458" t="s">
        <v>4</v>
      </c>
      <c r="AO4" s="458"/>
      <c r="AP4" s="458"/>
      <c r="AQ4" s="458"/>
      <c r="AR4" s="458"/>
      <c r="AS4" s="458"/>
      <c r="AT4" s="458"/>
      <c r="AU4" s="458"/>
      <c r="AV4" s="458"/>
      <c r="AW4" s="458"/>
      <c r="AX4" s="458"/>
      <c r="AY4" s="459"/>
      <c r="AZ4" s="458" t="s">
        <v>5</v>
      </c>
      <c r="BA4" s="458"/>
      <c r="BB4" s="458"/>
      <c r="BC4" s="458"/>
      <c r="BD4" s="458"/>
      <c r="BE4" s="458"/>
      <c r="BF4" s="458"/>
      <c r="BG4" s="458"/>
      <c r="BH4" s="458"/>
      <c r="BI4" s="458"/>
      <c r="BJ4" s="458"/>
      <c r="BK4" s="477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</row>
    <row r="5" spans="2:102" ht="13.5" thickBot="1">
      <c r="B5" s="493"/>
      <c r="C5" s="494"/>
      <c r="D5" s="308">
        <v>1</v>
      </c>
      <c r="E5" s="309">
        <f>D5+1</f>
        <v>2</v>
      </c>
      <c r="F5" s="309">
        <f aca="true" t="shared" si="0" ref="F5:O5">E5+1</f>
        <v>3</v>
      </c>
      <c r="G5" s="309">
        <f t="shared" si="0"/>
        <v>4</v>
      </c>
      <c r="H5" s="310">
        <f t="shared" si="0"/>
        <v>5</v>
      </c>
      <c r="I5" s="309">
        <f t="shared" si="0"/>
        <v>6</v>
      </c>
      <c r="J5" s="309">
        <f t="shared" si="0"/>
        <v>7</v>
      </c>
      <c r="K5" s="309">
        <f t="shared" si="0"/>
        <v>8</v>
      </c>
      <c r="L5" s="309">
        <f t="shared" si="0"/>
        <v>9</v>
      </c>
      <c r="M5" s="310">
        <f t="shared" si="0"/>
        <v>10</v>
      </c>
      <c r="N5" s="309">
        <f t="shared" si="0"/>
        <v>11</v>
      </c>
      <c r="O5" s="311">
        <f t="shared" si="0"/>
        <v>12</v>
      </c>
      <c r="P5" s="308">
        <v>1</v>
      </c>
      <c r="Q5" s="309">
        <f aca="true" t="shared" si="1" ref="Q5:AA5">P5+1</f>
        <v>2</v>
      </c>
      <c r="R5" s="309">
        <f t="shared" si="1"/>
        <v>3</v>
      </c>
      <c r="S5" s="309">
        <f t="shared" si="1"/>
        <v>4</v>
      </c>
      <c r="T5" s="310">
        <f t="shared" si="1"/>
        <v>5</v>
      </c>
      <c r="U5" s="309">
        <f t="shared" si="1"/>
        <v>6</v>
      </c>
      <c r="V5" s="309">
        <f t="shared" si="1"/>
        <v>7</v>
      </c>
      <c r="W5" s="309">
        <f t="shared" si="1"/>
        <v>8</v>
      </c>
      <c r="X5" s="309">
        <f t="shared" si="1"/>
        <v>9</v>
      </c>
      <c r="Y5" s="310">
        <f t="shared" si="1"/>
        <v>10</v>
      </c>
      <c r="Z5" s="309">
        <f t="shared" si="1"/>
        <v>11</v>
      </c>
      <c r="AA5" s="311">
        <f t="shared" si="1"/>
        <v>12</v>
      </c>
      <c r="AB5" s="308">
        <v>1</v>
      </c>
      <c r="AC5" s="309">
        <f aca="true" t="shared" si="2" ref="AC5:AM5">AB5+1</f>
        <v>2</v>
      </c>
      <c r="AD5" s="309">
        <f t="shared" si="2"/>
        <v>3</v>
      </c>
      <c r="AE5" s="309">
        <f t="shared" si="2"/>
        <v>4</v>
      </c>
      <c r="AF5" s="310">
        <f t="shared" si="2"/>
        <v>5</v>
      </c>
      <c r="AG5" s="309">
        <f t="shared" si="2"/>
        <v>6</v>
      </c>
      <c r="AH5" s="309">
        <f t="shared" si="2"/>
        <v>7</v>
      </c>
      <c r="AI5" s="309">
        <f t="shared" si="2"/>
        <v>8</v>
      </c>
      <c r="AJ5" s="309">
        <f t="shared" si="2"/>
        <v>9</v>
      </c>
      <c r="AK5" s="310">
        <f t="shared" si="2"/>
        <v>10</v>
      </c>
      <c r="AL5" s="309">
        <f t="shared" si="2"/>
        <v>11</v>
      </c>
      <c r="AM5" s="311">
        <f t="shared" si="2"/>
        <v>12</v>
      </c>
      <c r="AN5" s="308">
        <v>1</v>
      </c>
      <c r="AO5" s="309">
        <f aca="true" t="shared" si="3" ref="AO5:AY5">AN5+1</f>
        <v>2</v>
      </c>
      <c r="AP5" s="309">
        <f t="shared" si="3"/>
        <v>3</v>
      </c>
      <c r="AQ5" s="309">
        <f t="shared" si="3"/>
        <v>4</v>
      </c>
      <c r="AR5" s="310">
        <f t="shared" si="3"/>
        <v>5</v>
      </c>
      <c r="AS5" s="309">
        <f t="shared" si="3"/>
        <v>6</v>
      </c>
      <c r="AT5" s="309">
        <f t="shared" si="3"/>
        <v>7</v>
      </c>
      <c r="AU5" s="309">
        <f t="shared" si="3"/>
        <v>8</v>
      </c>
      <c r="AV5" s="309">
        <f t="shared" si="3"/>
        <v>9</v>
      </c>
      <c r="AW5" s="310">
        <f t="shared" si="3"/>
        <v>10</v>
      </c>
      <c r="AX5" s="309">
        <f t="shared" si="3"/>
        <v>11</v>
      </c>
      <c r="AY5" s="311">
        <f t="shared" si="3"/>
        <v>12</v>
      </c>
      <c r="AZ5" s="308">
        <v>1</v>
      </c>
      <c r="BA5" s="309">
        <f aca="true" t="shared" si="4" ref="BA5:BK5">AZ5+1</f>
        <v>2</v>
      </c>
      <c r="BB5" s="309">
        <f t="shared" si="4"/>
        <v>3</v>
      </c>
      <c r="BC5" s="309">
        <f t="shared" si="4"/>
        <v>4</v>
      </c>
      <c r="BD5" s="310">
        <f t="shared" si="4"/>
        <v>5</v>
      </c>
      <c r="BE5" s="309">
        <f t="shared" si="4"/>
        <v>6</v>
      </c>
      <c r="BF5" s="309">
        <f t="shared" si="4"/>
        <v>7</v>
      </c>
      <c r="BG5" s="309">
        <f t="shared" si="4"/>
        <v>8</v>
      </c>
      <c r="BH5" s="309">
        <f t="shared" si="4"/>
        <v>9</v>
      </c>
      <c r="BI5" s="310">
        <f t="shared" si="4"/>
        <v>10</v>
      </c>
      <c r="BJ5" s="309">
        <f t="shared" si="4"/>
        <v>11</v>
      </c>
      <c r="BK5" s="312">
        <f t="shared" si="4"/>
        <v>12</v>
      </c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</row>
    <row r="6" spans="2:102" s="6" customFormat="1" ht="13.5" customHeight="1" thickBot="1">
      <c r="B6" s="335">
        <f>B22</f>
        <v>0</v>
      </c>
      <c r="C6" s="336"/>
      <c r="D6" s="282">
        <f aca="true" t="shared" si="5" ref="D6:D14">D22*$C22/12</f>
        <v>0</v>
      </c>
      <c r="E6" s="282">
        <f aca="true" t="shared" si="6" ref="E6:O6">E22*$C22/12</f>
        <v>0</v>
      </c>
      <c r="F6" s="282">
        <f t="shared" si="6"/>
        <v>0</v>
      </c>
      <c r="G6" s="282">
        <f t="shared" si="6"/>
        <v>0</v>
      </c>
      <c r="H6" s="282">
        <f t="shared" si="6"/>
        <v>0</v>
      </c>
      <c r="I6" s="282">
        <f t="shared" si="6"/>
        <v>0</v>
      </c>
      <c r="J6" s="282">
        <f t="shared" si="6"/>
        <v>0</v>
      </c>
      <c r="K6" s="282">
        <f t="shared" si="6"/>
        <v>0</v>
      </c>
      <c r="L6" s="282">
        <f t="shared" si="6"/>
        <v>0</v>
      </c>
      <c r="M6" s="282">
        <f t="shared" si="6"/>
        <v>0</v>
      </c>
      <c r="N6" s="282">
        <f t="shared" si="6"/>
        <v>0</v>
      </c>
      <c r="O6" s="337">
        <f t="shared" si="6"/>
        <v>0</v>
      </c>
      <c r="P6" s="282">
        <f aca="true" t="shared" si="7" ref="P6:AA6">P22*$C22/12*(1+$E$37)</f>
        <v>0</v>
      </c>
      <c r="Q6" s="282">
        <f t="shared" si="7"/>
        <v>0</v>
      </c>
      <c r="R6" s="282">
        <f t="shared" si="7"/>
        <v>0</v>
      </c>
      <c r="S6" s="282">
        <f t="shared" si="7"/>
        <v>0</v>
      </c>
      <c r="T6" s="282">
        <f t="shared" si="7"/>
        <v>0</v>
      </c>
      <c r="U6" s="282">
        <f t="shared" si="7"/>
        <v>0</v>
      </c>
      <c r="V6" s="282">
        <f t="shared" si="7"/>
        <v>0</v>
      </c>
      <c r="W6" s="282">
        <f t="shared" si="7"/>
        <v>0</v>
      </c>
      <c r="X6" s="282">
        <f t="shared" si="7"/>
        <v>0</v>
      </c>
      <c r="Y6" s="282">
        <f t="shared" si="7"/>
        <v>0</v>
      </c>
      <c r="Z6" s="282">
        <f t="shared" si="7"/>
        <v>0</v>
      </c>
      <c r="AA6" s="338">
        <f t="shared" si="7"/>
        <v>0</v>
      </c>
      <c r="AB6" s="282">
        <f aca="true" t="shared" si="8" ref="AB6:AM6">AB22*$C22/12*(1+$E$37)*(1+$F$37)</f>
        <v>0</v>
      </c>
      <c r="AC6" s="282">
        <f t="shared" si="8"/>
        <v>0</v>
      </c>
      <c r="AD6" s="282">
        <f t="shared" si="8"/>
        <v>0</v>
      </c>
      <c r="AE6" s="282">
        <f t="shared" si="8"/>
        <v>0</v>
      </c>
      <c r="AF6" s="282">
        <f t="shared" si="8"/>
        <v>0</v>
      </c>
      <c r="AG6" s="282">
        <f t="shared" si="8"/>
        <v>0</v>
      </c>
      <c r="AH6" s="282">
        <f t="shared" si="8"/>
        <v>0</v>
      </c>
      <c r="AI6" s="282">
        <f t="shared" si="8"/>
        <v>0</v>
      </c>
      <c r="AJ6" s="282">
        <f t="shared" si="8"/>
        <v>0</v>
      </c>
      <c r="AK6" s="282">
        <f t="shared" si="8"/>
        <v>0</v>
      </c>
      <c r="AL6" s="282">
        <f t="shared" si="8"/>
        <v>0</v>
      </c>
      <c r="AM6" s="338">
        <f t="shared" si="8"/>
        <v>0</v>
      </c>
      <c r="AN6" s="282">
        <f aca="true" t="shared" si="9" ref="AN6:AY6">AN22*$C22/12*(1+$E$37)*(1+$F$37)*(1+$G$37)</f>
        <v>0</v>
      </c>
      <c r="AO6" s="282">
        <f t="shared" si="9"/>
        <v>0</v>
      </c>
      <c r="AP6" s="282">
        <f t="shared" si="9"/>
        <v>0</v>
      </c>
      <c r="AQ6" s="282">
        <f t="shared" si="9"/>
        <v>0</v>
      </c>
      <c r="AR6" s="282">
        <f t="shared" si="9"/>
        <v>0</v>
      </c>
      <c r="AS6" s="282">
        <f t="shared" si="9"/>
        <v>0</v>
      </c>
      <c r="AT6" s="282">
        <f t="shared" si="9"/>
        <v>0</v>
      </c>
      <c r="AU6" s="282">
        <f t="shared" si="9"/>
        <v>0</v>
      </c>
      <c r="AV6" s="282">
        <f t="shared" si="9"/>
        <v>0</v>
      </c>
      <c r="AW6" s="282">
        <f t="shared" si="9"/>
        <v>0</v>
      </c>
      <c r="AX6" s="282">
        <f t="shared" si="9"/>
        <v>0</v>
      </c>
      <c r="AY6" s="338">
        <f t="shared" si="9"/>
        <v>0</v>
      </c>
      <c r="AZ6" s="282">
        <f aca="true" t="shared" si="10" ref="AZ6:BK6">AZ22*$C22/12*(1+$E$37)*(1+$F$37)*(1+$G$37)*(1+$H$37)</f>
        <v>0</v>
      </c>
      <c r="BA6" s="282">
        <f t="shared" si="10"/>
        <v>0</v>
      </c>
      <c r="BB6" s="282">
        <f t="shared" si="10"/>
        <v>0</v>
      </c>
      <c r="BC6" s="282">
        <f t="shared" si="10"/>
        <v>0</v>
      </c>
      <c r="BD6" s="282">
        <f t="shared" si="10"/>
        <v>0</v>
      </c>
      <c r="BE6" s="282">
        <f t="shared" si="10"/>
        <v>0</v>
      </c>
      <c r="BF6" s="282">
        <f t="shared" si="10"/>
        <v>0</v>
      </c>
      <c r="BG6" s="282">
        <f t="shared" si="10"/>
        <v>0</v>
      </c>
      <c r="BH6" s="282">
        <f t="shared" si="10"/>
        <v>0</v>
      </c>
      <c r="BI6" s="282">
        <f t="shared" si="10"/>
        <v>0</v>
      </c>
      <c r="BJ6" s="282">
        <f t="shared" si="10"/>
        <v>0</v>
      </c>
      <c r="BK6" s="336">
        <f t="shared" si="10"/>
        <v>0</v>
      </c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</row>
    <row r="7" spans="2:102" s="6" customFormat="1" ht="13.5" customHeight="1" thickBot="1">
      <c r="B7" s="335">
        <f aca="true" t="shared" si="11" ref="B7:B13">B23</f>
        <v>0</v>
      </c>
      <c r="C7" s="336"/>
      <c r="D7" s="282">
        <f t="shared" si="5"/>
        <v>0</v>
      </c>
      <c r="E7" s="282">
        <f aca="true" t="shared" si="12" ref="E7:O7">E23*$C23/12</f>
        <v>0</v>
      </c>
      <c r="F7" s="282">
        <f t="shared" si="12"/>
        <v>0</v>
      </c>
      <c r="G7" s="282">
        <f t="shared" si="12"/>
        <v>0</v>
      </c>
      <c r="H7" s="282">
        <f t="shared" si="12"/>
        <v>0</v>
      </c>
      <c r="I7" s="282">
        <f t="shared" si="12"/>
        <v>0</v>
      </c>
      <c r="J7" s="282">
        <f t="shared" si="12"/>
        <v>0</v>
      </c>
      <c r="K7" s="282">
        <f t="shared" si="12"/>
        <v>0</v>
      </c>
      <c r="L7" s="282">
        <f t="shared" si="12"/>
        <v>0</v>
      </c>
      <c r="M7" s="282">
        <f t="shared" si="12"/>
        <v>0</v>
      </c>
      <c r="N7" s="282">
        <f t="shared" si="12"/>
        <v>0</v>
      </c>
      <c r="O7" s="283">
        <f t="shared" si="12"/>
        <v>0</v>
      </c>
      <c r="P7" s="282">
        <f aca="true" t="shared" si="13" ref="P7:AA7">P23*$C23/12*(1+$E$37)</f>
        <v>0</v>
      </c>
      <c r="Q7" s="282">
        <f t="shared" si="13"/>
        <v>0</v>
      </c>
      <c r="R7" s="282">
        <f t="shared" si="13"/>
        <v>0</v>
      </c>
      <c r="S7" s="282">
        <f t="shared" si="13"/>
        <v>0</v>
      </c>
      <c r="T7" s="282">
        <f t="shared" si="13"/>
        <v>0</v>
      </c>
      <c r="U7" s="282">
        <f t="shared" si="13"/>
        <v>0</v>
      </c>
      <c r="V7" s="282">
        <f t="shared" si="13"/>
        <v>0</v>
      </c>
      <c r="W7" s="282">
        <f t="shared" si="13"/>
        <v>0</v>
      </c>
      <c r="X7" s="282">
        <f t="shared" si="13"/>
        <v>0</v>
      </c>
      <c r="Y7" s="282">
        <f t="shared" si="13"/>
        <v>0</v>
      </c>
      <c r="Z7" s="282">
        <f t="shared" si="13"/>
        <v>0</v>
      </c>
      <c r="AA7" s="336">
        <f t="shared" si="13"/>
        <v>0</v>
      </c>
      <c r="AB7" s="282">
        <f aca="true" t="shared" si="14" ref="AB7:AM7">AB23*$C23/12*(1+$E$37)*(1+$F$37)</f>
        <v>0</v>
      </c>
      <c r="AC7" s="282">
        <f t="shared" si="14"/>
        <v>0</v>
      </c>
      <c r="AD7" s="282">
        <f t="shared" si="14"/>
        <v>0</v>
      </c>
      <c r="AE7" s="282">
        <f t="shared" si="14"/>
        <v>0</v>
      </c>
      <c r="AF7" s="282">
        <f t="shared" si="14"/>
        <v>0</v>
      </c>
      <c r="AG7" s="282">
        <f t="shared" si="14"/>
        <v>0</v>
      </c>
      <c r="AH7" s="282">
        <f t="shared" si="14"/>
        <v>0</v>
      </c>
      <c r="AI7" s="282">
        <f t="shared" si="14"/>
        <v>0</v>
      </c>
      <c r="AJ7" s="282">
        <f t="shared" si="14"/>
        <v>0</v>
      </c>
      <c r="AK7" s="282">
        <f t="shared" si="14"/>
        <v>0</v>
      </c>
      <c r="AL7" s="282">
        <f t="shared" si="14"/>
        <v>0</v>
      </c>
      <c r="AM7" s="336">
        <f t="shared" si="14"/>
        <v>0</v>
      </c>
      <c r="AN7" s="282">
        <f aca="true" t="shared" si="15" ref="AN7:AY7">AN23*$C23/12*(1+$E$37)*(1+$F$37)*(1+$G$37)</f>
        <v>0</v>
      </c>
      <c r="AO7" s="282">
        <f t="shared" si="15"/>
        <v>0</v>
      </c>
      <c r="AP7" s="282">
        <f t="shared" si="15"/>
        <v>0</v>
      </c>
      <c r="AQ7" s="282">
        <f t="shared" si="15"/>
        <v>0</v>
      </c>
      <c r="AR7" s="282">
        <f t="shared" si="15"/>
        <v>0</v>
      </c>
      <c r="AS7" s="282">
        <f t="shared" si="15"/>
        <v>0</v>
      </c>
      <c r="AT7" s="282">
        <f t="shared" si="15"/>
        <v>0</v>
      </c>
      <c r="AU7" s="282">
        <f t="shared" si="15"/>
        <v>0</v>
      </c>
      <c r="AV7" s="282">
        <f t="shared" si="15"/>
        <v>0</v>
      </c>
      <c r="AW7" s="282">
        <f t="shared" si="15"/>
        <v>0</v>
      </c>
      <c r="AX7" s="282">
        <f t="shared" si="15"/>
        <v>0</v>
      </c>
      <c r="AY7" s="336">
        <f t="shared" si="15"/>
        <v>0</v>
      </c>
      <c r="AZ7" s="282">
        <f aca="true" t="shared" si="16" ref="AZ7:BK7">AZ23*$C23/12*(1+$E$37)*(1+$F$37)*(1+$G$37)*(1+$H$37)</f>
        <v>0</v>
      </c>
      <c r="BA7" s="282">
        <f t="shared" si="16"/>
        <v>0</v>
      </c>
      <c r="BB7" s="282">
        <f t="shared" si="16"/>
        <v>0</v>
      </c>
      <c r="BC7" s="282">
        <f t="shared" si="16"/>
        <v>0</v>
      </c>
      <c r="BD7" s="282">
        <f t="shared" si="16"/>
        <v>0</v>
      </c>
      <c r="BE7" s="282">
        <f t="shared" si="16"/>
        <v>0</v>
      </c>
      <c r="BF7" s="282">
        <f t="shared" si="16"/>
        <v>0</v>
      </c>
      <c r="BG7" s="282">
        <f t="shared" si="16"/>
        <v>0</v>
      </c>
      <c r="BH7" s="282">
        <f t="shared" si="16"/>
        <v>0</v>
      </c>
      <c r="BI7" s="282">
        <f t="shared" si="16"/>
        <v>0</v>
      </c>
      <c r="BJ7" s="282">
        <f t="shared" si="16"/>
        <v>0</v>
      </c>
      <c r="BK7" s="336">
        <f t="shared" si="16"/>
        <v>0</v>
      </c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</row>
    <row r="8" spans="2:102" s="6" customFormat="1" ht="13.5" customHeight="1" thickBot="1">
      <c r="B8" s="335">
        <f t="shared" si="11"/>
        <v>0</v>
      </c>
      <c r="C8" s="336"/>
      <c r="D8" s="282">
        <f t="shared" si="5"/>
        <v>0</v>
      </c>
      <c r="E8" s="282">
        <f aca="true" t="shared" si="17" ref="E8:O8">E24*$C24/12</f>
        <v>0</v>
      </c>
      <c r="F8" s="282">
        <f t="shared" si="17"/>
        <v>0</v>
      </c>
      <c r="G8" s="282">
        <f t="shared" si="17"/>
        <v>0</v>
      </c>
      <c r="H8" s="282">
        <f t="shared" si="17"/>
        <v>0</v>
      </c>
      <c r="I8" s="282">
        <f t="shared" si="17"/>
        <v>0</v>
      </c>
      <c r="J8" s="282">
        <f t="shared" si="17"/>
        <v>0</v>
      </c>
      <c r="K8" s="282">
        <f t="shared" si="17"/>
        <v>0</v>
      </c>
      <c r="L8" s="282">
        <f t="shared" si="17"/>
        <v>0</v>
      </c>
      <c r="M8" s="282">
        <f t="shared" si="17"/>
        <v>0</v>
      </c>
      <c r="N8" s="282">
        <f t="shared" si="17"/>
        <v>0</v>
      </c>
      <c r="O8" s="283">
        <f t="shared" si="17"/>
        <v>0</v>
      </c>
      <c r="P8" s="282">
        <f aca="true" t="shared" si="18" ref="P8:AA8">P24*$C24/12*(1+$E$37)</f>
        <v>0</v>
      </c>
      <c r="Q8" s="282">
        <f t="shared" si="18"/>
        <v>0</v>
      </c>
      <c r="R8" s="282">
        <f t="shared" si="18"/>
        <v>0</v>
      </c>
      <c r="S8" s="282">
        <f t="shared" si="18"/>
        <v>0</v>
      </c>
      <c r="T8" s="282">
        <f t="shared" si="18"/>
        <v>0</v>
      </c>
      <c r="U8" s="282">
        <f t="shared" si="18"/>
        <v>0</v>
      </c>
      <c r="V8" s="282">
        <f t="shared" si="18"/>
        <v>0</v>
      </c>
      <c r="W8" s="282">
        <f t="shared" si="18"/>
        <v>0</v>
      </c>
      <c r="X8" s="282">
        <f t="shared" si="18"/>
        <v>0</v>
      </c>
      <c r="Y8" s="282">
        <f t="shared" si="18"/>
        <v>0</v>
      </c>
      <c r="Z8" s="282">
        <f t="shared" si="18"/>
        <v>0</v>
      </c>
      <c r="AA8" s="336">
        <f t="shared" si="18"/>
        <v>0</v>
      </c>
      <c r="AB8" s="282">
        <f aca="true" t="shared" si="19" ref="AB8:AM8">AB24*$C24/12*(1+$E$37)*(1+$F$37)</f>
        <v>0</v>
      </c>
      <c r="AC8" s="282">
        <f t="shared" si="19"/>
        <v>0</v>
      </c>
      <c r="AD8" s="282">
        <f t="shared" si="19"/>
        <v>0</v>
      </c>
      <c r="AE8" s="282">
        <f t="shared" si="19"/>
        <v>0</v>
      </c>
      <c r="AF8" s="282">
        <f t="shared" si="19"/>
        <v>0</v>
      </c>
      <c r="AG8" s="282">
        <f t="shared" si="19"/>
        <v>0</v>
      </c>
      <c r="AH8" s="282">
        <f t="shared" si="19"/>
        <v>0</v>
      </c>
      <c r="AI8" s="282">
        <f t="shared" si="19"/>
        <v>0</v>
      </c>
      <c r="AJ8" s="282">
        <f t="shared" si="19"/>
        <v>0</v>
      </c>
      <c r="AK8" s="282">
        <f t="shared" si="19"/>
        <v>0</v>
      </c>
      <c r="AL8" s="282">
        <f t="shared" si="19"/>
        <v>0</v>
      </c>
      <c r="AM8" s="336">
        <f t="shared" si="19"/>
        <v>0</v>
      </c>
      <c r="AN8" s="282">
        <f aca="true" t="shared" si="20" ref="AN8:AY8">AN24*$C24/12*(1+$E$37)*(1+$F$37)*(1+$G$37)</f>
        <v>0</v>
      </c>
      <c r="AO8" s="282">
        <f t="shared" si="20"/>
        <v>0</v>
      </c>
      <c r="AP8" s="282">
        <f t="shared" si="20"/>
        <v>0</v>
      </c>
      <c r="AQ8" s="282">
        <f t="shared" si="20"/>
        <v>0</v>
      </c>
      <c r="AR8" s="282">
        <f t="shared" si="20"/>
        <v>0</v>
      </c>
      <c r="AS8" s="282">
        <f t="shared" si="20"/>
        <v>0</v>
      </c>
      <c r="AT8" s="282">
        <f t="shared" si="20"/>
        <v>0</v>
      </c>
      <c r="AU8" s="282">
        <f t="shared" si="20"/>
        <v>0</v>
      </c>
      <c r="AV8" s="282">
        <f t="shared" si="20"/>
        <v>0</v>
      </c>
      <c r="AW8" s="282">
        <f t="shared" si="20"/>
        <v>0</v>
      </c>
      <c r="AX8" s="282">
        <f t="shared" si="20"/>
        <v>0</v>
      </c>
      <c r="AY8" s="336">
        <f t="shared" si="20"/>
        <v>0</v>
      </c>
      <c r="AZ8" s="282">
        <f aca="true" t="shared" si="21" ref="AZ8:BK8">AZ24*$C24/12*(1+$E$37)*(1+$F$37)*(1+$G$37)*(1+$H$37)</f>
        <v>0</v>
      </c>
      <c r="BA8" s="282">
        <f t="shared" si="21"/>
        <v>0</v>
      </c>
      <c r="BB8" s="282">
        <f t="shared" si="21"/>
        <v>0</v>
      </c>
      <c r="BC8" s="282">
        <f t="shared" si="21"/>
        <v>0</v>
      </c>
      <c r="BD8" s="282">
        <f t="shared" si="21"/>
        <v>0</v>
      </c>
      <c r="BE8" s="282">
        <f t="shared" si="21"/>
        <v>0</v>
      </c>
      <c r="BF8" s="282">
        <f t="shared" si="21"/>
        <v>0</v>
      </c>
      <c r="BG8" s="282">
        <f t="shared" si="21"/>
        <v>0</v>
      </c>
      <c r="BH8" s="282">
        <f t="shared" si="21"/>
        <v>0</v>
      </c>
      <c r="BI8" s="282">
        <f t="shared" si="21"/>
        <v>0</v>
      </c>
      <c r="BJ8" s="282">
        <f t="shared" si="21"/>
        <v>0</v>
      </c>
      <c r="BK8" s="336">
        <f t="shared" si="21"/>
        <v>0</v>
      </c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</row>
    <row r="9" spans="2:102" s="6" customFormat="1" ht="13.5" customHeight="1" thickBot="1">
      <c r="B9" s="335">
        <f t="shared" si="11"/>
        <v>0</v>
      </c>
      <c r="C9" s="336"/>
      <c r="D9" s="282">
        <f t="shared" si="5"/>
        <v>0</v>
      </c>
      <c r="E9" s="282">
        <f aca="true" t="shared" si="22" ref="E9:O9">E25*$C25/12</f>
        <v>0</v>
      </c>
      <c r="F9" s="282">
        <f t="shared" si="22"/>
        <v>0</v>
      </c>
      <c r="G9" s="282">
        <f t="shared" si="22"/>
        <v>0</v>
      </c>
      <c r="H9" s="282">
        <f t="shared" si="22"/>
        <v>0</v>
      </c>
      <c r="I9" s="282">
        <f t="shared" si="22"/>
        <v>0</v>
      </c>
      <c r="J9" s="282">
        <f t="shared" si="22"/>
        <v>0</v>
      </c>
      <c r="K9" s="282">
        <f t="shared" si="22"/>
        <v>0</v>
      </c>
      <c r="L9" s="282">
        <f t="shared" si="22"/>
        <v>0</v>
      </c>
      <c r="M9" s="282">
        <f t="shared" si="22"/>
        <v>0</v>
      </c>
      <c r="N9" s="282">
        <f t="shared" si="22"/>
        <v>0</v>
      </c>
      <c r="O9" s="283">
        <f t="shared" si="22"/>
        <v>0</v>
      </c>
      <c r="P9" s="282">
        <f aca="true" t="shared" si="23" ref="P9:AA9">P25*$C25/12*(1+$E$37)</f>
        <v>0</v>
      </c>
      <c r="Q9" s="282">
        <f t="shared" si="23"/>
        <v>0</v>
      </c>
      <c r="R9" s="282">
        <f t="shared" si="23"/>
        <v>0</v>
      </c>
      <c r="S9" s="282">
        <f t="shared" si="23"/>
        <v>0</v>
      </c>
      <c r="T9" s="282">
        <f t="shared" si="23"/>
        <v>0</v>
      </c>
      <c r="U9" s="282">
        <f t="shared" si="23"/>
        <v>0</v>
      </c>
      <c r="V9" s="282">
        <f t="shared" si="23"/>
        <v>0</v>
      </c>
      <c r="W9" s="282">
        <f t="shared" si="23"/>
        <v>0</v>
      </c>
      <c r="X9" s="282">
        <f t="shared" si="23"/>
        <v>0</v>
      </c>
      <c r="Y9" s="282">
        <f t="shared" si="23"/>
        <v>0</v>
      </c>
      <c r="Z9" s="282">
        <f t="shared" si="23"/>
        <v>0</v>
      </c>
      <c r="AA9" s="336">
        <f t="shared" si="23"/>
        <v>0</v>
      </c>
      <c r="AB9" s="282">
        <f aca="true" t="shared" si="24" ref="AB9:AM9">AB25*$C25/12*(1+$E$37)*(1+$F$37)</f>
        <v>0</v>
      </c>
      <c r="AC9" s="282">
        <f t="shared" si="24"/>
        <v>0</v>
      </c>
      <c r="AD9" s="282">
        <f t="shared" si="24"/>
        <v>0</v>
      </c>
      <c r="AE9" s="282">
        <f t="shared" si="24"/>
        <v>0</v>
      </c>
      <c r="AF9" s="282">
        <f t="shared" si="24"/>
        <v>0</v>
      </c>
      <c r="AG9" s="282">
        <f t="shared" si="24"/>
        <v>0</v>
      </c>
      <c r="AH9" s="282">
        <f t="shared" si="24"/>
        <v>0</v>
      </c>
      <c r="AI9" s="282">
        <f t="shared" si="24"/>
        <v>0</v>
      </c>
      <c r="AJ9" s="282">
        <f t="shared" si="24"/>
        <v>0</v>
      </c>
      <c r="AK9" s="282">
        <f t="shared" si="24"/>
        <v>0</v>
      </c>
      <c r="AL9" s="282">
        <f t="shared" si="24"/>
        <v>0</v>
      </c>
      <c r="AM9" s="336">
        <f t="shared" si="24"/>
        <v>0</v>
      </c>
      <c r="AN9" s="282">
        <f aca="true" t="shared" si="25" ref="AN9:AY9">AN25*$C25/12*(1+$E$37)*(1+$F$37)*(1+$G$37)</f>
        <v>0</v>
      </c>
      <c r="AO9" s="282">
        <f t="shared" si="25"/>
        <v>0</v>
      </c>
      <c r="AP9" s="282">
        <f t="shared" si="25"/>
        <v>0</v>
      </c>
      <c r="AQ9" s="282">
        <f t="shared" si="25"/>
        <v>0</v>
      </c>
      <c r="AR9" s="282">
        <f t="shared" si="25"/>
        <v>0</v>
      </c>
      <c r="AS9" s="282">
        <f t="shared" si="25"/>
        <v>0</v>
      </c>
      <c r="AT9" s="282">
        <f t="shared" si="25"/>
        <v>0</v>
      </c>
      <c r="AU9" s="282">
        <f t="shared" si="25"/>
        <v>0</v>
      </c>
      <c r="AV9" s="282">
        <f t="shared" si="25"/>
        <v>0</v>
      </c>
      <c r="AW9" s="282">
        <f t="shared" si="25"/>
        <v>0</v>
      </c>
      <c r="AX9" s="282">
        <f t="shared" si="25"/>
        <v>0</v>
      </c>
      <c r="AY9" s="336">
        <f t="shared" si="25"/>
        <v>0</v>
      </c>
      <c r="AZ9" s="282">
        <f aca="true" t="shared" si="26" ref="AZ9:BK9">AZ25*$C25/12*(1+$E$37)*(1+$F$37)*(1+$G$37)*(1+$H$37)</f>
        <v>0</v>
      </c>
      <c r="BA9" s="282">
        <f t="shared" si="26"/>
        <v>0</v>
      </c>
      <c r="BB9" s="282">
        <f t="shared" si="26"/>
        <v>0</v>
      </c>
      <c r="BC9" s="282">
        <f t="shared" si="26"/>
        <v>0</v>
      </c>
      <c r="BD9" s="282">
        <f t="shared" si="26"/>
        <v>0</v>
      </c>
      <c r="BE9" s="282">
        <f t="shared" si="26"/>
        <v>0</v>
      </c>
      <c r="BF9" s="282">
        <f t="shared" si="26"/>
        <v>0</v>
      </c>
      <c r="BG9" s="282">
        <f t="shared" si="26"/>
        <v>0</v>
      </c>
      <c r="BH9" s="282">
        <f t="shared" si="26"/>
        <v>0</v>
      </c>
      <c r="BI9" s="282">
        <f t="shared" si="26"/>
        <v>0</v>
      </c>
      <c r="BJ9" s="282">
        <f t="shared" si="26"/>
        <v>0</v>
      </c>
      <c r="BK9" s="336">
        <f t="shared" si="26"/>
        <v>0</v>
      </c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2:102" s="6" customFormat="1" ht="13.5" customHeight="1" thickBot="1">
      <c r="B10" s="335">
        <f>B26</f>
        <v>0</v>
      </c>
      <c r="C10" s="336"/>
      <c r="D10" s="282">
        <f aca="true" t="shared" si="27" ref="D10:O10">D26*$C26/12</f>
        <v>0</v>
      </c>
      <c r="E10" s="282">
        <f t="shared" si="27"/>
        <v>0</v>
      </c>
      <c r="F10" s="282">
        <f t="shared" si="27"/>
        <v>0</v>
      </c>
      <c r="G10" s="282">
        <f t="shared" si="27"/>
        <v>0</v>
      </c>
      <c r="H10" s="282">
        <f t="shared" si="27"/>
        <v>0</v>
      </c>
      <c r="I10" s="282">
        <f t="shared" si="27"/>
        <v>0</v>
      </c>
      <c r="J10" s="282">
        <f t="shared" si="27"/>
        <v>0</v>
      </c>
      <c r="K10" s="282">
        <f t="shared" si="27"/>
        <v>0</v>
      </c>
      <c r="L10" s="282">
        <f t="shared" si="27"/>
        <v>0</v>
      </c>
      <c r="M10" s="282">
        <f t="shared" si="27"/>
        <v>0</v>
      </c>
      <c r="N10" s="282">
        <f t="shared" si="27"/>
        <v>0</v>
      </c>
      <c r="O10" s="283">
        <f t="shared" si="27"/>
        <v>0</v>
      </c>
      <c r="P10" s="282">
        <f aca="true" t="shared" si="28" ref="P10:AA10">P26*$C26/12*(1+$E$37)</f>
        <v>0</v>
      </c>
      <c r="Q10" s="282">
        <f t="shared" si="28"/>
        <v>0</v>
      </c>
      <c r="R10" s="282">
        <f t="shared" si="28"/>
        <v>0</v>
      </c>
      <c r="S10" s="282">
        <f t="shared" si="28"/>
        <v>0</v>
      </c>
      <c r="T10" s="282">
        <f t="shared" si="28"/>
        <v>0</v>
      </c>
      <c r="U10" s="282">
        <f t="shared" si="28"/>
        <v>0</v>
      </c>
      <c r="V10" s="282">
        <f t="shared" si="28"/>
        <v>0</v>
      </c>
      <c r="W10" s="282">
        <f t="shared" si="28"/>
        <v>0</v>
      </c>
      <c r="X10" s="282">
        <f t="shared" si="28"/>
        <v>0</v>
      </c>
      <c r="Y10" s="282">
        <f t="shared" si="28"/>
        <v>0</v>
      </c>
      <c r="Z10" s="282">
        <f t="shared" si="28"/>
        <v>0</v>
      </c>
      <c r="AA10" s="336">
        <f t="shared" si="28"/>
        <v>0</v>
      </c>
      <c r="AB10" s="282">
        <f aca="true" t="shared" si="29" ref="AB10:AM10">AB26*$C26/12*(1+$E$37)*(1+$F$37)</f>
        <v>0</v>
      </c>
      <c r="AC10" s="282">
        <f t="shared" si="29"/>
        <v>0</v>
      </c>
      <c r="AD10" s="282">
        <f t="shared" si="29"/>
        <v>0</v>
      </c>
      <c r="AE10" s="282">
        <f t="shared" si="29"/>
        <v>0</v>
      </c>
      <c r="AF10" s="282">
        <f t="shared" si="29"/>
        <v>0</v>
      </c>
      <c r="AG10" s="282">
        <f t="shared" si="29"/>
        <v>0</v>
      </c>
      <c r="AH10" s="282">
        <f t="shared" si="29"/>
        <v>0</v>
      </c>
      <c r="AI10" s="282">
        <f t="shared" si="29"/>
        <v>0</v>
      </c>
      <c r="AJ10" s="282">
        <f t="shared" si="29"/>
        <v>0</v>
      </c>
      <c r="AK10" s="282">
        <f t="shared" si="29"/>
        <v>0</v>
      </c>
      <c r="AL10" s="282">
        <f t="shared" si="29"/>
        <v>0</v>
      </c>
      <c r="AM10" s="336">
        <f t="shared" si="29"/>
        <v>0</v>
      </c>
      <c r="AN10" s="282">
        <f aca="true" t="shared" si="30" ref="AN10:AY10">AN26*$C26/12*(1+$E$37)*(1+$F$37)*(1+$G$37)</f>
        <v>0</v>
      </c>
      <c r="AO10" s="282">
        <f t="shared" si="30"/>
        <v>0</v>
      </c>
      <c r="AP10" s="282">
        <f t="shared" si="30"/>
        <v>0</v>
      </c>
      <c r="AQ10" s="282">
        <f t="shared" si="30"/>
        <v>0</v>
      </c>
      <c r="AR10" s="282">
        <f t="shared" si="30"/>
        <v>0</v>
      </c>
      <c r="AS10" s="282">
        <f t="shared" si="30"/>
        <v>0</v>
      </c>
      <c r="AT10" s="282">
        <f t="shared" si="30"/>
        <v>0</v>
      </c>
      <c r="AU10" s="282">
        <f t="shared" si="30"/>
        <v>0</v>
      </c>
      <c r="AV10" s="282">
        <f t="shared" si="30"/>
        <v>0</v>
      </c>
      <c r="AW10" s="282">
        <f t="shared" si="30"/>
        <v>0</v>
      </c>
      <c r="AX10" s="282">
        <f t="shared" si="30"/>
        <v>0</v>
      </c>
      <c r="AY10" s="336">
        <f t="shared" si="30"/>
        <v>0</v>
      </c>
      <c r="AZ10" s="282">
        <f aca="true" t="shared" si="31" ref="AZ10:BK10">AZ26*$C26/12*(1+$E$37)*(1+$F$37)*(1+$G$37)*(1+$H$37)</f>
        <v>0</v>
      </c>
      <c r="BA10" s="282">
        <f t="shared" si="31"/>
        <v>0</v>
      </c>
      <c r="BB10" s="282">
        <f t="shared" si="31"/>
        <v>0</v>
      </c>
      <c r="BC10" s="282">
        <f t="shared" si="31"/>
        <v>0</v>
      </c>
      <c r="BD10" s="282">
        <f t="shared" si="31"/>
        <v>0</v>
      </c>
      <c r="BE10" s="282">
        <f t="shared" si="31"/>
        <v>0</v>
      </c>
      <c r="BF10" s="282">
        <f t="shared" si="31"/>
        <v>0</v>
      </c>
      <c r="BG10" s="282">
        <f t="shared" si="31"/>
        <v>0</v>
      </c>
      <c r="BH10" s="282">
        <f t="shared" si="31"/>
        <v>0</v>
      </c>
      <c r="BI10" s="282">
        <f t="shared" si="31"/>
        <v>0</v>
      </c>
      <c r="BJ10" s="282">
        <f t="shared" si="31"/>
        <v>0</v>
      </c>
      <c r="BK10" s="336">
        <f t="shared" si="31"/>
        <v>0</v>
      </c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</row>
    <row r="11" spans="2:102" s="18" customFormat="1" ht="13.5" customHeight="1" thickBot="1">
      <c r="B11" s="335">
        <f>B27</f>
        <v>0</v>
      </c>
      <c r="C11" s="336"/>
      <c r="D11" s="282">
        <f aca="true" t="shared" si="32" ref="D11:O11">D27*$C27/12</f>
        <v>0</v>
      </c>
      <c r="E11" s="282">
        <f t="shared" si="32"/>
        <v>0</v>
      </c>
      <c r="F11" s="282">
        <f t="shared" si="32"/>
        <v>0</v>
      </c>
      <c r="G11" s="282">
        <f t="shared" si="32"/>
        <v>0</v>
      </c>
      <c r="H11" s="282">
        <f t="shared" si="32"/>
        <v>0</v>
      </c>
      <c r="I11" s="282">
        <f t="shared" si="32"/>
        <v>0</v>
      </c>
      <c r="J11" s="282">
        <f t="shared" si="32"/>
        <v>0</v>
      </c>
      <c r="K11" s="282">
        <f t="shared" si="32"/>
        <v>0</v>
      </c>
      <c r="L11" s="282">
        <f t="shared" si="32"/>
        <v>0</v>
      </c>
      <c r="M11" s="282">
        <f t="shared" si="32"/>
        <v>0</v>
      </c>
      <c r="N11" s="282">
        <f t="shared" si="32"/>
        <v>0</v>
      </c>
      <c r="O11" s="283">
        <f t="shared" si="32"/>
        <v>0</v>
      </c>
      <c r="P11" s="282">
        <f aca="true" t="shared" si="33" ref="P11:AA11">P27*$C27/12*(1+$E$37)</f>
        <v>0</v>
      </c>
      <c r="Q11" s="282">
        <f t="shared" si="33"/>
        <v>0</v>
      </c>
      <c r="R11" s="282">
        <f t="shared" si="33"/>
        <v>0</v>
      </c>
      <c r="S11" s="282">
        <f t="shared" si="33"/>
        <v>0</v>
      </c>
      <c r="T11" s="282">
        <f t="shared" si="33"/>
        <v>0</v>
      </c>
      <c r="U11" s="282">
        <f t="shared" si="33"/>
        <v>0</v>
      </c>
      <c r="V11" s="282">
        <f t="shared" si="33"/>
        <v>0</v>
      </c>
      <c r="W11" s="282">
        <f t="shared" si="33"/>
        <v>0</v>
      </c>
      <c r="X11" s="282">
        <f t="shared" si="33"/>
        <v>0</v>
      </c>
      <c r="Y11" s="282">
        <f t="shared" si="33"/>
        <v>0</v>
      </c>
      <c r="Z11" s="282">
        <f t="shared" si="33"/>
        <v>0</v>
      </c>
      <c r="AA11" s="336">
        <f t="shared" si="33"/>
        <v>0</v>
      </c>
      <c r="AB11" s="282">
        <f aca="true" t="shared" si="34" ref="AB11:AM11">AB27*$C27/12*(1+$E$37)*(1+$F$37)</f>
        <v>0</v>
      </c>
      <c r="AC11" s="282">
        <f t="shared" si="34"/>
        <v>0</v>
      </c>
      <c r="AD11" s="282">
        <f t="shared" si="34"/>
        <v>0</v>
      </c>
      <c r="AE11" s="282">
        <f t="shared" si="34"/>
        <v>0</v>
      </c>
      <c r="AF11" s="282">
        <f t="shared" si="34"/>
        <v>0</v>
      </c>
      <c r="AG11" s="282">
        <f t="shared" si="34"/>
        <v>0</v>
      </c>
      <c r="AH11" s="282">
        <f t="shared" si="34"/>
        <v>0</v>
      </c>
      <c r="AI11" s="282">
        <f t="shared" si="34"/>
        <v>0</v>
      </c>
      <c r="AJ11" s="282">
        <f t="shared" si="34"/>
        <v>0</v>
      </c>
      <c r="AK11" s="282">
        <f t="shared" si="34"/>
        <v>0</v>
      </c>
      <c r="AL11" s="282">
        <f t="shared" si="34"/>
        <v>0</v>
      </c>
      <c r="AM11" s="336">
        <f t="shared" si="34"/>
        <v>0</v>
      </c>
      <c r="AN11" s="282">
        <f aca="true" t="shared" si="35" ref="AN11:AY11">AN27*$C27/12*(1+$E$37)*(1+$F$37)*(1+$G$37)</f>
        <v>0</v>
      </c>
      <c r="AO11" s="282">
        <f t="shared" si="35"/>
        <v>0</v>
      </c>
      <c r="AP11" s="282">
        <f t="shared" si="35"/>
        <v>0</v>
      </c>
      <c r="AQ11" s="282">
        <f t="shared" si="35"/>
        <v>0</v>
      </c>
      <c r="AR11" s="282">
        <f t="shared" si="35"/>
        <v>0</v>
      </c>
      <c r="AS11" s="282">
        <f t="shared" si="35"/>
        <v>0</v>
      </c>
      <c r="AT11" s="282">
        <f t="shared" si="35"/>
        <v>0</v>
      </c>
      <c r="AU11" s="282">
        <f t="shared" si="35"/>
        <v>0</v>
      </c>
      <c r="AV11" s="282">
        <f t="shared" si="35"/>
        <v>0</v>
      </c>
      <c r="AW11" s="282">
        <f t="shared" si="35"/>
        <v>0</v>
      </c>
      <c r="AX11" s="282">
        <f t="shared" si="35"/>
        <v>0</v>
      </c>
      <c r="AY11" s="336">
        <f t="shared" si="35"/>
        <v>0</v>
      </c>
      <c r="AZ11" s="282">
        <f aca="true" t="shared" si="36" ref="AZ11:BK11">AZ27*$C27/12*(1+$E$37)*(1+$F$37)*(1+$G$37)*(1+$H$37)</f>
        <v>0</v>
      </c>
      <c r="BA11" s="282">
        <f t="shared" si="36"/>
        <v>0</v>
      </c>
      <c r="BB11" s="282">
        <f t="shared" si="36"/>
        <v>0</v>
      </c>
      <c r="BC11" s="282">
        <f t="shared" si="36"/>
        <v>0</v>
      </c>
      <c r="BD11" s="282">
        <f t="shared" si="36"/>
        <v>0</v>
      </c>
      <c r="BE11" s="282">
        <f t="shared" si="36"/>
        <v>0</v>
      </c>
      <c r="BF11" s="282">
        <f t="shared" si="36"/>
        <v>0</v>
      </c>
      <c r="BG11" s="282">
        <f t="shared" si="36"/>
        <v>0</v>
      </c>
      <c r="BH11" s="282">
        <f t="shared" si="36"/>
        <v>0</v>
      </c>
      <c r="BI11" s="282">
        <f t="shared" si="36"/>
        <v>0</v>
      </c>
      <c r="BJ11" s="282">
        <f t="shared" si="36"/>
        <v>0</v>
      </c>
      <c r="BK11" s="336">
        <f t="shared" si="36"/>
        <v>0</v>
      </c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</row>
    <row r="12" spans="2:102" s="6" customFormat="1" ht="13.5" customHeight="1" thickBot="1">
      <c r="B12" s="335">
        <f t="shared" si="11"/>
        <v>0</v>
      </c>
      <c r="C12" s="336"/>
      <c r="D12" s="282">
        <f t="shared" si="5"/>
        <v>0</v>
      </c>
      <c r="E12" s="282">
        <f aca="true" t="shared" si="37" ref="E12:O12">E28*$C28/12</f>
        <v>0</v>
      </c>
      <c r="F12" s="282">
        <f t="shared" si="37"/>
        <v>0</v>
      </c>
      <c r="G12" s="282">
        <f t="shared" si="37"/>
        <v>0</v>
      </c>
      <c r="H12" s="282">
        <f t="shared" si="37"/>
        <v>0</v>
      </c>
      <c r="I12" s="282">
        <f t="shared" si="37"/>
        <v>0</v>
      </c>
      <c r="J12" s="282">
        <f t="shared" si="37"/>
        <v>0</v>
      </c>
      <c r="K12" s="282">
        <f t="shared" si="37"/>
        <v>0</v>
      </c>
      <c r="L12" s="282">
        <f t="shared" si="37"/>
        <v>0</v>
      </c>
      <c r="M12" s="282">
        <f t="shared" si="37"/>
        <v>0</v>
      </c>
      <c r="N12" s="282">
        <f t="shared" si="37"/>
        <v>0</v>
      </c>
      <c r="O12" s="283">
        <f t="shared" si="37"/>
        <v>0</v>
      </c>
      <c r="P12" s="282">
        <f aca="true" t="shared" si="38" ref="P12:AA12">P28*$C28/12*(1+$E$37)</f>
        <v>0</v>
      </c>
      <c r="Q12" s="282">
        <f t="shared" si="38"/>
        <v>0</v>
      </c>
      <c r="R12" s="282">
        <f t="shared" si="38"/>
        <v>0</v>
      </c>
      <c r="S12" s="282">
        <f t="shared" si="38"/>
        <v>0</v>
      </c>
      <c r="T12" s="282">
        <f t="shared" si="38"/>
        <v>0</v>
      </c>
      <c r="U12" s="282">
        <f t="shared" si="38"/>
        <v>0</v>
      </c>
      <c r="V12" s="282">
        <f t="shared" si="38"/>
        <v>0</v>
      </c>
      <c r="W12" s="282">
        <f t="shared" si="38"/>
        <v>0</v>
      </c>
      <c r="X12" s="282">
        <f t="shared" si="38"/>
        <v>0</v>
      </c>
      <c r="Y12" s="282">
        <f t="shared" si="38"/>
        <v>0</v>
      </c>
      <c r="Z12" s="282">
        <f t="shared" si="38"/>
        <v>0</v>
      </c>
      <c r="AA12" s="336">
        <f t="shared" si="38"/>
        <v>0</v>
      </c>
      <c r="AB12" s="282">
        <f aca="true" t="shared" si="39" ref="AB12:AM12">AB28*$C28/12*(1+$E$37)*(1+$F$37)</f>
        <v>0</v>
      </c>
      <c r="AC12" s="282">
        <f t="shared" si="39"/>
        <v>0</v>
      </c>
      <c r="AD12" s="282">
        <f t="shared" si="39"/>
        <v>0</v>
      </c>
      <c r="AE12" s="282">
        <f t="shared" si="39"/>
        <v>0</v>
      </c>
      <c r="AF12" s="282">
        <f t="shared" si="39"/>
        <v>0</v>
      </c>
      <c r="AG12" s="282">
        <f t="shared" si="39"/>
        <v>0</v>
      </c>
      <c r="AH12" s="282">
        <f t="shared" si="39"/>
        <v>0</v>
      </c>
      <c r="AI12" s="282">
        <f t="shared" si="39"/>
        <v>0</v>
      </c>
      <c r="AJ12" s="282">
        <f t="shared" si="39"/>
        <v>0</v>
      </c>
      <c r="AK12" s="282">
        <f t="shared" si="39"/>
        <v>0</v>
      </c>
      <c r="AL12" s="282">
        <f t="shared" si="39"/>
        <v>0</v>
      </c>
      <c r="AM12" s="336">
        <f t="shared" si="39"/>
        <v>0</v>
      </c>
      <c r="AN12" s="282">
        <f aca="true" t="shared" si="40" ref="AN12:AY12">AN28*$C28/12*(1+$E$37)*(1+$F$37)*(1+$G$37)</f>
        <v>0</v>
      </c>
      <c r="AO12" s="282">
        <f t="shared" si="40"/>
        <v>0</v>
      </c>
      <c r="AP12" s="282">
        <f t="shared" si="40"/>
        <v>0</v>
      </c>
      <c r="AQ12" s="282">
        <f t="shared" si="40"/>
        <v>0</v>
      </c>
      <c r="AR12" s="282">
        <f t="shared" si="40"/>
        <v>0</v>
      </c>
      <c r="AS12" s="282">
        <f t="shared" si="40"/>
        <v>0</v>
      </c>
      <c r="AT12" s="282">
        <f t="shared" si="40"/>
        <v>0</v>
      </c>
      <c r="AU12" s="282">
        <f t="shared" si="40"/>
        <v>0</v>
      </c>
      <c r="AV12" s="282">
        <f t="shared" si="40"/>
        <v>0</v>
      </c>
      <c r="AW12" s="282">
        <f t="shared" si="40"/>
        <v>0</v>
      </c>
      <c r="AX12" s="282">
        <f t="shared" si="40"/>
        <v>0</v>
      </c>
      <c r="AY12" s="336">
        <f t="shared" si="40"/>
        <v>0</v>
      </c>
      <c r="AZ12" s="282">
        <f aca="true" t="shared" si="41" ref="AZ12:BK12">AZ28*$C28/12*(1+$E$37)*(1+$F$37)*(1+$G$37)*(1+$H$37)</f>
        <v>0</v>
      </c>
      <c r="BA12" s="282">
        <f t="shared" si="41"/>
        <v>0</v>
      </c>
      <c r="BB12" s="282">
        <f t="shared" si="41"/>
        <v>0</v>
      </c>
      <c r="BC12" s="282">
        <f t="shared" si="41"/>
        <v>0</v>
      </c>
      <c r="BD12" s="282">
        <f t="shared" si="41"/>
        <v>0</v>
      </c>
      <c r="BE12" s="282">
        <f t="shared" si="41"/>
        <v>0</v>
      </c>
      <c r="BF12" s="282">
        <f t="shared" si="41"/>
        <v>0</v>
      </c>
      <c r="BG12" s="282">
        <f t="shared" si="41"/>
        <v>0</v>
      </c>
      <c r="BH12" s="282">
        <f t="shared" si="41"/>
        <v>0</v>
      </c>
      <c r="BI12" s="282">
        <f t="shared" si="41"/>
        <v>0</v>
      </c>
      <c r="BJ12" s="282">
        <f t="shared" si="41"/>
        <v>0</v>
      </c>
      <c r="BK12" s="336">
        <f t="shared" si="41"/>
        <v>0</v>
      </c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</row>
    <row r="13" spans="2:102" s="6" customFormat="1" ht="13.5" customHeight="1" thickBot="1">
      <c r="B13" s="335">
        <f t="shared" si="11"/>
        <v>0</v>
      </c>
      <c r="C13" s="336"/>
      <c r="D13" s="282">
        <f t="shared" si="5"/>
        <v>0</v>
      </c>
      <c r="E13" s="282">
        <f aca="true" t="shared" si="42" ref="E13:O13">E29*$C29/12</f>
        <v>0</v>
      </c>
      <c r="F13" s="282">
        <f t="shared" si="42"/>
        <v>0</v>
      </c>
      <c r="G13" s="282">
        <f t="shared" si="42"/>
        <v>0</v>
      </c>
      <c r="H13" s="282">
        <f t="shared" si="42"/>
        <v>0</v>
      </c>
      <c r="I13" s="282">
        <f t="shared" si="42"/>
        <v>0</v>
      </c>
      <c r="J13" s="282">
        <f t="shared" si="42"/>
        <v>0</v>
      </c>
      <c r="K13" s="282">
        <f t="shared" si="42"/>
        <v>0</v>
      </c>
      <c r="L13" s="282">
        <f t="shared" si="42"/>
        <v>0</v>
      </c>
      <c r="M13" s="282">
        <f t="shared" si="42"/>
        <v>0</v>
      </c>
      <c r="N13" s="282">
        <f t="shared" si="42"/>
        <v>0</v>
      </c>
      <c r="O13" s="283">
        <f t="shared" si="42"/>
        <v>0</v>
      </c>
      <c r="P13" s="282">
        <f aca="true" t="shared" si="43" ref="P13:AA13">P29*$C29/12*(1+$E$37)</f>
        <v>0</v>
      </c>
      <c r="Q13" s="282">
        <f t="shared" si="43"/>
        <v>0</v>
      </c>
      <c r="R13" s="282">
        <f t="shared" si="43"/>
        <v>0</v>
      </c>
      <c r="S13" s="282">
        <f t="shared" si="43"/>
        <v>0</v>
      </c>
      <c r="T13" s="282">
        <f t="shared" si="43"/>
        <v>0</v>
      </c>
      <c r="U13" s="282">
        <f t="shared" si="43"/>
        <v>0</v>
      </c>
      <c r="V13" s="282">
        <f t="shared" si="43"/>
        <v>0</v>
      </c>
      <c r="W13" s="282">
        <f t="shared" si="43"/>
        <v>0</v>
      </c>
      <c r="X13" s="282">
        <f t="shared" si="43"/>
        <v>0</v>
      </c>
      <c r="Y13" s="282">
        <f t="shared" si="43"/>
        <v>0</v>
      </c>
      <c r="Z13" s="282">
        <f t="shared" si="43"/>
        <v>0</v>
      </c>
      <c r="AA13" s="336">
        <f t="shared" si="43"/>
        <v>0</v>
      </c>
      <c r="AB13" s="282">
        <f aca="true" t="shared" si="44" ref="AB13:AM13">AB29*$C29/12*(1+$E$37)*(1+$F$37)</f>
        <v>0</v>
      </c>
      <c r="AC13" s="282">
        <f t="shared" si="44"/>
        <v>0</v>
      </c>
      <c r="AD13" s="282">
        <f t="shared" si="44"/>
        <v>0</v>
      </c>
      <c r="AE13" s="282">
        <f t="shared" si="44"/>
        <v>0</v>
      </c>
      <c r="AF13" s="282">
        <f t="shared" si="44"/>
        <v>0</v>
      </c>
      <c r="AG13" s="282">
        <f t="shared" si="44"/>
        <v>0</v>
      </c>
      <c r="AH13" s="282">
        <f t="shared" si="44"/>
        <v>0</v>
      </c>
      <c r="AI13" s="282">
        <f t="shared" si="44"/>
        <v>0</v>
      </c>
      <c r="AJ13" s="282">
        <f t="shared" si="44"/>
        <v>0</v>
      </c>
      <c r="AK13" s="282">
        <f t="shared" si="44"/>
        <v>0</v>
      </c>
      <c r="AL13" s="282">
        <f t="shared" si="44"/>
        <v>0</v>
      </c>
      <c r="AM13" s="336">
        <f t="shared" si="44"/>
        <v>0</v>
      </c>
      <c r="AN13" s="282">
        <f aca="true" t="shared" si="45" ref="AN13:AY13">AN29*$C29/12*(1+$E$37)*(1+$F$37)*(1+$G$37)</f>
        <v>0</v>
      </c>
      <c r="AO13" s="282">
        <f t="shared" si="45"/>
        <v>0</v>
      </c>
      <c r="AP13" s="282">
        <f t="shared" si="45"/>
        <v>0</v>
      </c>
      <c r="AQ13" s="282">
        <f t="shared" si="45"/>
        <v>0</v>
      </c>
      <c r="AR13" s="282">
        <f t="shared" si="45"/>
        <v>0</v>
      </c>
      <c r="AS13" s="282">
        <f t="shared" si="45"/>
        <v>0</v>
      </c>
      <c r="AT13" s="282">
        <f t="shared" si="45"/>
        <v>0</v>
      </c>
      <c r="AU13" s="282">
        <f t="shared" si="45"/>
        <v>0</v>
      </c>
      <c r="AV13" s="282">
        <f t="shared" si="45"/>
        <v>0</v>
      </c>
      <c r="AW13" s="282">
        <f t="shared" si="45"/>
        <v>0</v>
      </c>
      <c r="AX13" s="282">
        <f t="shared" si="45"/>
        <v>0</v>
      </c>
      <c r="AY13" s="336">
        <f t="shared" si="45"/>
        <v>0</v>
      </c>
      <c r="AZ13" s="282">
        <f aca="true" t="shared" si="46" ref="AZ13:BK13">AZ29*$C29/12*(1+$E$37)*(1+$F$37)*(1+$G$37)*(1+$H$37)</f>
        <v>0</v>
      </c>
      <c r="BA13" s="282">
        <f t="shared" si="46"/>
        <v>0</v>
      </c>
      <c r="BB13" s="282">
        <f t="shared" si="46"/>
        <v>0</v>
      </c>
      <c r="BC13" s="282">
        <f t="shared" si="46"/>
        <v>0</v>
      </c>
      <c r="BD13" s="282">
        <f t="shared" si="46"/>
        <v>0</v>
      </c>
      <c r="BE13" s="282">
        <f t="shared" si="46"/>
        <v>0</v>
      </c>
      <c r="BF13" s="282">
        <f t="shared" si="46"/>
        <v>0</v>
      </c>
      <c r="BG13" s="282">
        <f t="shared" si="46"/>
        <v>0</v>
      </c>
      <c r="BH13" s="282">
        <f t="shared" si="46"/>
        <v>0</v>
      </c>
      <c r="BI13" s="282">
        <f t="shared" si="46"/>
        <v>0</v>
      </c>
      <c r="BJ13" s="282">
        <f t="shared" si="46"/>
        <v>0</v>
      </c>
      <c r="BK13" s="339">
        <f t="shared" si="46"/>
        <v>0</v>
      </c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</row>
    <row r="14" spans="2:102" s="6" customFormat="1" ht="13.5" customHeight="1" thickBot="1">
      <c r="B14" s="340">
        <f>B30</f>
        <v>0</v>
      </c>
      <c r="C14" s="341"/>
      <c r="D14" s="270">
        <f t="shared" si="5"/>
        <v>0</v>
      </c>
      <c r="E14" s="270">
        <f aca="true" t="shared" si="47" ref="E14:O14">E30*$C30/12</f>
        <v>0</v>
      </c>
      <c r="F14" s="270">
        <f t="shared" si="47"/>
        <v>0</v>
      </c>
      <c r="G14" s="270">
        <f t="shared" si="47"/>
        <v>0</v>
      </c>
      <c r="H14" s="270">
        <f t="shared" si="47"/>
        <v>0</v>
      </c>
      <c r="I14" s="270">
        <f t="shared" si="47"/>
        <v>0</v>
      </c>
      <c r="J14" s="270">
        <f t="shared" si="47"/>
        <v>0</v>
      </c>
      <c r="K14" s="270">
        <f t="shared" si="47"/>
        <v>0</v>
      </c>
      <c r="L14" s="270">
        <f t="shared" si="47"/>
        <v>0</v>
      </c>
      <c r="M14" s="270">
        <f t="shared" si="47"/>
        <v>0</v>
      </c>
      <c r="N14" s="270">
        <f t="shared" si="47"/>
        <v>0</v>
      </c>
      <c r="O14" s="271">
        <f t="shared" si="47"/>
        <v>0</v>
      </c>
      <c r="P14" s="270">
        <f aca="true" t="shared" si="48" ref="P14:AA14">P30*$C30/12*(1+$E$37)</f>
        <v>0</v>
      </c>
      <c r="Q14" s="270">
        <f t="shared" si="48"/>
        <v>0</v>
      </c>
      <c r="R14" s="270">
        <f t="shared" si="48"/>
        <v>0</v>
      </c>
      <c r="S14" s="270">
        <f t="shared" si="48"/>
        <v>0</v>
      </c>
      <c r="T14" s="270">
        <f t="shared" si="48"/>
        <v>0</v>
      </c>
      <c r="U14" s="270">
        <f t="shared" si="48"/>
        <v>0</v>
      </c>
      <c r="V14" s="270">
        <f t="shared" si="48"/>
        <v>0</v>
      </c>
      <c r="W14" s="270">
        <f t="shared" si="48"/>
        <v>0</v>
      </c>
      <c r="X14" s="270">
        <f t="shared" si="48"/>
        <v>0</v>
      </c>
      <c r="Y14" s="270">
        <f t="shared" si="48"/>
        <v>0</v>
      </c>
      <c r="Z14" s="270">
        <f t="shared" si="48"/>
        <v>0</v>
      </c>
      <c r="AA14" s="341">
        <f t="shared" si="48"/>
        <v>0</v>
      </c>
      <c r="AB14" s="270">
        <f aca="true" t="shared" si="49" ref="AB14:AM14">AB30*$C30/12*(1+$E$37)*(1+$F$37)</f>
        <v>0</v>
      </c>
      <c r="AC14" s="270">
        <f t="shared" si="49"/>
        <v>0</v>
      </c>
      <c r="AD14" s="270">
        <f t="shared" si="49"/>
        <v>0</v>
      </c>
      <c r="AE14" s="270">
        <f t="shared" si="49"/>
        <v>0</v>
      </c>
      <c r="AF14" s="270">
        <f t="shared" si="49"/>
        <v>0</v>
      </c>
      <c r="AG14" s="270">
        <f t="shared" si="49"/>
        <v>0</v>
      </c>
      <c r="AH14" s="270">
        <f t="shared" si="49"/>
        <v>0</v>
      </c>
      <c r="AI14" s="270">
        <f t="shared" si="49"/>
        <v>0</v>
      </c>
      <c r="AJ14" s="270">
        <f t="shared" si="49"/>
        <v>0</v>
      </c>
      <c r="AK14" s="270">
        <f t="shared" si="49"/>
        <v>0</v>
      </c>
      <c r="AL14" s="270">
        <f t="shared" si="49"/>
        <v>0</v>
      </c>
      <c r="AM14" s="341">
        <f t="shared" si="49"/>
        <v>0</v>
      </c>
      <c r="AN14" s="270">
        <f aca="true" t="shared" si="50" ref="AN14:AY14">AN30*$C30/12*(1+$E$37)*(1+$F$37)*(1+$G$37)</f>
        <v>0</v>
      </c>
      <c r="AO14" s="270">
        <f t="shared" si="50"/>
        <v>0</v>
      </c>
      <c r="AP14" s="270">
        <f t="shared" si="50"/>
        <v>0</v>
      </c>
      <c r="AQ14" s="270">
        <f t="shared" si="50"/>
        <v>0</v>
      </c>
      <c r="AR14" s="270">
        <f t="shared" si="50"/>
        <v>0</v>
      </c>
      <c r="AS14" s="270">
        <f t="shared" si="50"/>
        <v>0</v>
      </c>
      <c r="AT14" s="270">
        <f t="shared" si="50"/>
        <v>0</v>
      </c>
      <c r="AU14" s="270">
        <f t="shared" si="50"/>
        <v>0</v>
      </c>
      <c r="AV14" s="270">
        <f t="shared" si="50"/>
        <v>0</v>
      </c>
      <c r="AW14" s="270">
        <f t="shared" si="50"/>
        <v>0</v>
      </c>
      <c r="AX14" s="270">
        <f t="shared" si="50"/>
        <v>0</v>
      </c>
      <c r="AY14" s="341">
        <f t="shared" si="50"/>
        <v>0</v>
      </c>
      <c r="AZ14" s="270">
        <f aca="true" t="shared" si="51" ref="AZ14:BK14">AZ30*$C30/12*(1+$E$37)*(1+$F$37)*(1+$G$37)*(1+$H$37)</f>
        <v>0</v>
      </c>
      <c r="BA14" s="270">
        <f t="shared" si="51"/>
        <v>0</v>
      </c>
      <c r="BB14" s="270">
        <f t="shared" si="51"/>
        <v>0</v>
      </c>
      <c r="BC14" s="270">
        <f t="shared" si="51"/>
        <v>0</v>
      </c>
      <c r="BD14" s="270">
        <f t="shared" si="51"/>
        <v>0</v>
      </c>
      <c r="BE14" s="270">
        <f t="shared" si="51"/>
        <v>0</v>
      </c>
      <c r="BF14" s="270">
        <f t="shared" si="51"/>
        <v>0</v>
      </c>
      <c r="BG14" s="270">
        <f t="shared" si="51"/>
        <v>0</v>
      </c>
      <c r="BH14" s="270">
        <f t="shared" si="51"/>
        <v>0</v>
      </c>
      <c r="BI14" s="270">
        <f t="shared" si="51"/>
        <v>0</v>
      </c>
      <c r="BJ14" s="270">
        <f t="shared" si="51"/>
        <v>0</v>
      </c>
      <c r="BK14" s="341">
        <f t="shared" si="51"/>
        <v>0</v>
      </c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</row>
    <row r="15" spans="2:102" s="6" customFormat="1" ht="13.5" customHeight="1" thickBot="1">
      <c r="B15" s="349" t="s">
        <v>47</v>
      </c>
      <c r="C15" s="350"/>
      <c r="D15" s="348">
        <f aca="true" t="shared" si="52" ref="D15:O15">SUM(D6:D14)</f>
        <v>0</v>
      </c>
      <c r="E15" s="348">
        <f t="shared" si="52"/>
        <v>0</v>
      </c>
      <c r="F15" s="348">
        <f t="shared" si="52"/>
        <v>0</v>
      </c>
      <c r="G15" s="348">
        <f t="shared" si="52"/>
        <v>0</v>
      </c>
      <c r="H15" s="348">
        <f t="shared" si="52"/>
        <v>0</v>
      </c>
      <c r="I15" s="348">
        <f t="shared" si="52"/>
        <v>0</v>
      </c>
      <c r="J15" s="348">
        <f t="shared" si="52"/>
        <v>0</v>
      </c>
      <c r="K15" s="348">
        <f t="shared" si="52"/>
        <v>0</v>
      </c>
      <c r="L15" s="348">
        <f t="shared" si="52"/>
        <v>0</v>
      </c>
      <c r="M15" s="348">
        <f t="shared" si="52"/>
        <v>0</v>
      </c>
      <c r="N15" s="348">
        <f t="shared" si="52"/>
        <v>0</v>
      </c>
      <c r="O15" s="351">
        <f t="shared" si="52"/>
        <v>0</v>
      </c>
      <c r="P15" s="348">
        <f aca="true" t="shared" si="53" ref="P15:BK15">SUM(P6:P14)</f>
        <v>0</v>
      </c>
      <c r="Q15" s="348">
        <f t="shared" si="53"/>
        <v>0</v>
      </c>
      <c r="R15" s="348">
        <f t="shared" si="53"/>
        <v>0</v>
      </c>
      <c r="S15" s="348">
        <f t="shared" si="53"/>
        <v>0</v>
      </c>
      <c r="T15" s="348">
        <f t="shared" si="53"/>
        <v>0</v>
      </c>
      <c r="U15" s="348">
        <f t="shared" si="53"/>
        <v>0</v>
      </c>
      <c r="V15" s="348">
        <f t="shared" si="53"/>
        <v>0</v>
      </c>
      <c r="W15" s="348">
        <f t="shared" si="53"/>
        <v>0</v>
      </c>
      <c r="X15" s="348">
        <f t="shared" si="53"/>
        <v>0</v>
      </c>
      <c r="Y15" s="348">
        <f t="shared" si="53"/>
        <v>0</v>
      </c>
      <c r="Z15" s="348">
        <f t="shared" si="53"/>
        <v>0</v>
      </c>
      <c r="AA15" s="347">
        <f t="shared" si="53"/>
        <v>0</v>
      </c>
      <c r="AB15" s="348">
        <f t="shared" si="53"/>
        <v>0</v>
      </c>
      <c r="AC15" s="348">
        <f t="shared" si="53"/>
        <v>0</v>
      </c>
      <c r="AD15" s="348">
        <f t="shared" si="53"/>
        <v>0</v>
      </c>
      <c r="AE15" s="348">
        <f t="shared" si="53"/>
        <v>0</v>
      </c>
      <c r="AF15" s="348">
        <f t="shared" si="53"/>
        <v>0</v>
      </c>
      <c r="AG15" s="348">
        <f t="shared" si="53"/>
        <v>0</v>
      </c>
      <c r="AH15" s="348">
        <f t="shared" si="53"/>
        <v>0</v>
      </c>
      <c r="AI15" s="348">
        <f t="shared" si="53"/>
        <v>0</v>
      </c>
      <c r="AJ15" s="348">
        <f t="shared" si="53"/>
        <v>0</v>
      </c>
      <c r="AK15" s="348">
        <f t="shared" si="53"/>
        <v>0</v>
      </c>
      <c r="AL15" s="348">
        <f t="shared" si="53"/>
        <v>0</v>
      </c>
      <c r="AM15" s="347">
        <f t="shared" si="53"/>
        <v>0</v>
      </c>
      <c r="AN15" s="348">
        <f t="shared" si="53"/>
        <v>0</v>
      </c>
      <c r="AO15" s="348">
        <f t="shared" si="53"/>
        <v>0</v>
      </c>
      <c r="AP15" s="348">
        <f t="shared" si="53"/>
        <v>0</v>
      </c>
      <c r="AQ15" s="348">
        <f t="shared" si="53"/>
        <v>0</v>
      </c>
      <c r="AR15" s="348">
        <f t="shared" si="53"/>
        <v>0</v>
      </c>
      <c r="AS15" s="348">
        <f t="shared" si="53"/>
        <v>0</v>
      </c>
      <c r="AT15" s="348">
        <f t="shared" si="53"/>
        <v>0</v>
      </c>
      <c r="AU15" s="348">
        <f t="shared" si="53"/>
        <v>0</v>
      </c>
      <c r="AV15" s="348">
        <f t="shared" si="53"/>
        <v>0</v>
      </c>
      <c r="AW15" s="348">
        <f t="shared" si="53"/>
        <v>0</v>
      </c>
      <c r="AX15" s="348">
        <f t="shared" si="53"/>
        <v>0</v>
      </c>
      <c r="AY15" s="347">
        <f t="shared" si="53"/>
        <v>0</v>
      </c>
      <c r="AZ15" s="348">
        <f t="shared" si="53"/>
        <v>0</v>
      </c>
      <c r="BA15" s="348">
        <f t="shared" si="53"/>
        <v>0</v>
      </c>
      <c r="BB15" s="348">
        <f t="shared" si="53"/>
        <v>0</v>
      </c>
      <c r="BC15" s="348">
        <f t="shared" si="53"/>
        <v>0</v>
      </c>
      <c r="BD15" s="348">
        <f t="shared" si="53"/>
        <v>0</v>
      </c>
      <c r="BE15" s="348">
        <f t="shared" si="53"/>
        <v>0</v>
      </c>
      <c r="BF15" s="348">
        <f t="shared" si="53"/>
        <v>0</v>
      </c>
      <c r="BG15" s="348">
        <f t="shared" si="53"/>
        <v>0</v>
      </c>
      <c r="BH15" s="348">
        <f t="shared" si="53"/>
        <v>0</v>
      </c>
      <c r="BI15" s="348">
        <f t="shared" si="53"/>
        <v>0</v>
      </c>
      <c r="BJ15" s="348">
        <f t="shared" si="53"/>
        <v>0</v>
      </c>
      <c r="BK15" s="347">
        <f t="shared" si="53"/>
        <v>0</v>
      </c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</row>
    <row r="16" spans="2:102" ht="13.5" customHeight="1" thickBot="1">
      <c r="B16" s="342" t="s">
        <v>103</v>
      </c>
      <c r="C16" s="327">
        <v>0.21</v>
      </c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4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4"/>
      <c r="AB16" s="343"/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4"/>
      <c r="AN16" s="343"/>
      <c r="AO16" s="343"/>
      <c r="AP16" s="343"/>
      <c r="AQ16" s="343"/>
      <c r="AR16" s="343"/>
      <c r="AS16" s="343"/>
      <c r="AT16" s="343"/>
      <c r="AU16" s="343"/>
      <c r="AV16" s="343"/>
      <c r="AW16" s="343"/>
      <c r="AX16" s="343"/>
      <c r="AY16" s="344"/>
      <c r="AZ16" s="343"/>
      <c r="BA16" s="343"/>
      <c r="BB16" s="343"/>
      <c r="BC16" s="343"/>
      <c r="BD16" s="343"/>
      <c r="BE16" s="343"/>
      <c r="BF16" s="343"/>
      <c r="BG16" s="343"/>
      <c r="BH16" s="343"/>
      <c r="BI16" s="343"/>
      <c r="BJ16" s="343"/>
      <c r="BK16" s="344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</row>
    <row r="17" spans="2:102" ht="13.5" customHeight="1" thickBot="1">
      <c r="B17" s="346" t="s">
        <v>104</v>
      </c>
      <c r="C17" s="347"/>
      <c r="D17" s="348">
        <f>D15*$C$16</f>
        <v>0</v>
      </c>
      <c r="E17" s="348">
        <f aca="true" t="shared" si="54" ref="E17:O17">E15*$C$16</f>
        <v>0</v>
      </c>
      <c r="F17" s="348">
        <f t="shared" si="54"/>
        <v>0</v>
      </c>
      <c r="G17" s="348">
        <f t="shared" si="54"/>
        <v>0</v>
      </c>
      <c r="H17" s="348">
        <f t="shared" si="54"/>
        <v>0</v>
      </c>
      <c r="I17" s="348">
        <f t="shared" si="54"/>
        <v>0</v>
      </c>
      <c r="J17" s="348">
        <f t="shared" si="54"/>
        <v>0</v>
      </c>
      <c r="K17" s="348">
        <f t="shared" si="54"/>
        <v>0</v>
      </c>
      <c r="L17" s="348">
        <f t="shared" si="54"/>
        <v>0</v>
      </c>
      <c r="M17" s="348">
        <f t="shared" si="54"/>
        <v>0</v>
      </c>
      <c r="N17" s="348">
        <f t="shared" si="54"/>
        <v>0</v>
      </c>
      <c r="O17" s="347">
        <f t="shared" si="54"/>
        <v>0</v>
      </c>
      <c r="P17" s="348">
        <f>P15*$C$16</f>
        <v>0</v>
      </c>
      <c r="Q17" s="348">
        <f aca="true" t="shared" si="55" ref="Q17:AA17">Q15*$C$16</f>
        <v>0</v>
      </c>
      <c r="R17" s="348">
        <f t="shared" si="55"/>
        <v>0</v>
      </c>
      <c r="S17" s="348">
        <f t="shared" si="55"/>
        <v>0</v>
      </c>
      <c r="T17" s="348">
        <f t="shared" si="55"/>
        <v>0</v>
      </c>
      <c r="U17" s="348">
        <f t="shared" si="55"/>
        <v>0</v>
      </c>
      <c r="V17" s="348">
        <f t="shared" si="55"/>
        <v>0</v>
      </c>
      <c r="W17" s="348">
        <f t="shared" si="55"/>
        <v>0</v>
      </c>
      <c r="X17" s="348">
        <f t="shared" si="55"/>
        <v>0</v>
      </c>
      <c r="Y17" s="348">
        <f t="shared" si="55"/>
        <v>0</v>
      </c>
      <c r="Z17" s="348">
        <f t="shared" si="55"/>
        <v>0</v>
      </c>
      <c r="AA17" s="347">
        <f t="shared" si="55"/>
        <v>0</v>
      </c>
      <c r="AB17" s="348">
        <f>AB15*$C$16</f>
        <v>0</v>
      </c>
      <c r="AC17" s="348">
        <f aca="true" t="shared" si="56" ref="AC17:AM17">AC15*$C$16</f>
        <v>0</v>
      </c>
      <c r="AD17" s="348">
        <f t="shared" si="56"/>
        <v>0</v>
      </c>
      <c r="AE17" s="348">
        <f t="shared" si="56"/>
        <v>0</v>
      </c>
      <c r="AF17" s="348">
        <f t="shared" si="56"/>
        <v>0</v>
      </c>
      <c r="AG17" s="348">
        <f t="shared" si="56"/>
        <v>0</v>
      </c>
      <c r="AH17" s="348">
        <f t="shared" si="56"/>
        <v>0</v>
      </c>
      <c r="AI17" s="348">
        <f t="shared" si="56"/>
        <v>0</v>
      </c>
      <c r="AJ17" s="348">
        <f t="shared" si="56"/>
        <v>0</v>
      </c>
      <c r="AK17" s="348">
        <f t="shared" si="56"/>
        <v>0</v>
      </c>
      <c r="AL17" s="348">
        <f t="shared" si="56"/>
        <v>0</v>
      </c>
      <c r="AM17" s="347">
        <f t="shared" si="56"/>
        <v>0</v>
      </c>
      <c r="AN17" s="348">
        <f>AN15*$C$16</f>
        <v>0</v>
      </c>
      <c r="AO17" s="348">
        <f aca="true" t="shared" si="57" ref="AO17:AY17">AO15*$C$16</f>
        <v>0</v>
      </c>
      <c r="AP17" s="348">
        <f t="shared" si="57"/>
        <v>0</v>
      </c>
      <c r="AQ17" s="348">
        <f t="shared" si="57"/>
        <v>0</v>
      </c>
      <c r="AR17" s="348">
        <f t="shared" si="57"/>
        <v>0</v>
      </c>
      <c r="AS17" s="348">
        <f t="shared" si="57"/>
        <v>0</v>
      </c>
      <c r="AT17" s="348">
        <f t="shared" si="57"/>
        <v>0</v>
      </c>
      <c r="AU17" s="348">
        <f t="shared" si="57"/>
        <v>0</v>
      </c>
      <c r="AV17" s="348">
        <f t="shared" si="57"/>
        <v>0</v>
      </c>
      <c r="AW17" s="348">
        <f t="shared" si="57"/>
        <v>0</v>
      </c>
      <c r="AX17" s="348">
        <f t="shared" si="57"/>
        <v>0</v>
      </c>
      <c r="AY17" s="347">
        <f t="shared" si="57"/>
        <v>0</v>
      </c>
      <c r="AZ17" s="348">
        <f>AZ15*$C$16</f>
        <v>0</v>
      </c>
      <c r="BA17" s="348">
        <f aca="true" t="shared" si="58" ref="BA17:BK17">BA15*$C$16</f>
        <v>0</v>
      </c>
      <c r="BB17" s="348">
        <f t="shared" si="58"/>
        <v>0</v>
      </c>
      <c r="BC17" s="348">
        <f t="shared" si="58"/>
        <v>0</v>
      </c>
      <c r="BD17" s="348">
        <f t="shared" si="58"/>
        <v>0</v>
      </c>
      <c r="BE17" s="348">
        <f t="shared" si="58"/>
        <v>0</v>
      </c>
      <c r="BF17" s="348">
        <f t="shared" si="58"/>
        <v>0</v>
      </c>
      <c r="BG17" s="348">
        <f t="shared" si="58"/>
        <v>0</v>
      </c>
      <c r="BH17" s="348">
        <f t="shared" si="58"/>
        <v>0</v>
      </c>
      <c r="BI17" s="348">
        <f t="shared" si="58"/>
        <v>0</v>
      </c>
      <c r="BJ17" s="348">
        <f t="shared" si="58"/>
        <v>0</v>
      </c>
      <c r="BK17" s="347">
        <f t="shared" si="58"/>
        <v>0</v>
      </c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</row>
    <row r="18" spans="2:102" ht="13.5" customHeight="1" thickBot="1">
      <c r="B18" s="246" t="s">
        <v>32</v>
      </c>
      <c r="C18" s="313"/>
      <c r="D18" s="248">
        <f aca="true" t="shared" si="59" ref="D18:O18">SUM(D15:D17)</f>
        <v>0</v>
      </c>
      <c r="E18" s="248">
        <f t="shared" si="59"/>
        <v>0</v>
      </c>
      <c r="F18" s="248">
        <f t="shared" si="59"/>
        <v>0</v>
      </c>
      <c r="G18" s="248">
        <f t="shared" si="59"/>
        <v>0</v>
      </c>
      <c r="H18" s="248">
        <f t="shared" si="59"/>
        <v>0</v>
      </c>
      <c r="I18" s="248">
        <f t="shared" si="59"/>
        <v>0</v>
      </c>
      <c r="J18" s="248">
        <f t="shared" si="59"/>
        <v>0</v>
      </c>
      <c r="K18" s="248">
        <f t="shared" si="59"/>
        <v>0</v>
      </c>
      <c r="L18" s="248">
        <f t="shared" si="59"/>
        <v>0</v>
      </c>
      <c r="M18" s="248">
        <f t="shared" si="59"/>
        <v>0</v>
      </c>
      <c r="N18" s="248">
        <f t="shared" si="59"/>
        <v>0</v>
      </c>
      <c r="O18" s="313">
        <f t="shared" si="59"/>
        <v>0</v>
      </c>
      <c r="P18" s="248">
        <f aca="true" t="shared" si="60" ref="P18:AA18">SUM(P15:P17)</f>
        <v>0</v>
      </c>
      <c r="Q18" s="248">
        <f t="shared" si="60"/>
        <v>0</v>
      </c>
      <c r="R18" s="248">
        <f t="shared" si="60"/>
        <v>0</v>
      </c>
      <c r="S18" s="248">
        <f t="shared" si="60"/>
        <v>0</v>
      </c>
      <c r="T18" s="248">
        <f t="shared" si="60"/>
        <v>0</v>
      </c>
      <c r="U18" s="248">
        <f t="shared" si="60"/>
        <v>0</v>
      </c>
      <c r="V18" s="248">
        <f t="shared" si="60"/>
        <v>0</v>
      </c>
      <c r="W18" s="248">
        <f t="shared" si="60"/>
        <v>0</v>
      </c>
      <c r="X18" s="248">
        <f t="shared" si="60"/>
        <v>0</v>
      </c>
      <c r="Y18" s="248">
        <f t="shared" si="60"/>
        <v>0</v>
      </c>
      <c r="Z18" s="248">
        <f t="shared" si="60"/>
        <v>0</v>
      </c>
      <c r="AA18" s="313">
        <f t="shared" si="60"/>
        <v>0</v>
      </c>
      <c r="AB18" s="248">
        <f aca="true" t="shared" si="61" ref="AB18:AY18">SUM(AB15:AB17)</f>
        <v>0</v>
      </c>
      <c r="AC18" s="248">
        <f t="shared" si="61"/>
        <v>0</v>
      </c>
      <c r="AD18" s="248">
        <f t="shared" si="61"/>
        <v>0</v>
      </c>
      <c r="AE18" s="248">
        <f t="shared" si="61"/>
        <v>0</v>
      </c>
      <c r="AF18" s="248">
        <f t="shared" si="61"/>
        <v>0</v>
      </c>
      <c r="AG18" s="248">
        <f t="shared" si="61"/>
        <v>0</v>
      </c>
      <c r="AH18" s="248">
        <f t="shared" si="61"/>
        <v>0</v>
      </c>
      <c r="AI18" s="248">
        <f t="shared" si="61"/>
        <v>0</v>
      </c>
      <c r="AJ18" s="248">
        <f t="shared" si="61"/>
        <v>0</v>
      </c>
      <c r="AK18" s="248">
        <f t="shared" si="61"/>
        <v>0</v>
      </c>
      <c r="AL18" s="248">
        <f t="shared" si="61"/>
        <v>0</v>
      </c>
      <c r="AM18" s="313">
        <f t="shared" si="61"/>
        <v>0</v>
      </c>
      <c r="AN18" s="248">
        <f t="shared" si="61"/>
        <v>0</v>
      </c>
      <c r="AO18" s="248">
        <f t="shared" si="61"/>
        <v>0</v>
      </c>
      <c r="AP18" s="248">
        <f t="shared" si="61"/>
        <v>0</v>
      </c>
      <c r="AQ18" s="248">
        <f t="shared" si="61"/>
        <v>0</v>
      </c>
      <c r="AR18" s="248">
        <f t="shared" si="61"/>
        <v>0</v>
      </c>
      <c r="AS18" s="248">
        <f t="shared" si="61"/>
        <v>0</v>
      </c>
      <c r="AT18" s="248">
        <f t="shared" si="61"/>
        <v>0</v>
      </c>
      <c r="AU18" s="248">
        <f t="shared" si="61"/>
        <v>0</v>
      </c>
      <c r="AV18" s="248">
        <f t="shared" si="61"/>
        <v>0</v>
      </c>
      <c r="AW18" s="248">
        <f t="shared" si="61"/>
        <v>0</v>
      </c>
      <c r="AX18" s="248">
        <f t="shared" si="61"/>
        <v>0</v>
      </c>
      <c r="AY18" s="313">
        <f t="shared" si="61"/>
        <v>0</v>
      </c>
      <c r="AZ18" s="248">
        <f aca="true" t="shared" si="62" ref="AZ18:BK18">SUM(AZ15:AZ17)</f>
        <v>0</v>
      </c>
      <c r="BA18" s="248">
        <f t="shared" si="62"/>
        <v>0</v>
      </c>
      <c r="BB18" s="248">
        <f t="shared" si="62"/>
        <v>0</v>
      </c>
      <c r="BC18" s="248">
        <f t="shared" si="62"/>
        <v>0</v>
      </c>
      <c r="BD18" s="248">
        <f t="shared" si="62"/>
        <v>0</v>
      </c>
      <c r="BE18" s="248">
        <f t="shared" si="62"/>
        <v>0</v>
      </c>
      <c r="BF18" s="248">
        <f t="shared" si="62"/>
        <v>0</v>
      </c>
      <c r="BG18" s="248">
        <f t="shared" si="62"/>
        <v>0</v>
      </c>
      <c r="BH18" s="248">
        <f t="shared" si="62"/>
        <v>0</v>
      </c>
      <c r="BI18" s="248">
        <f t="shared" si="62"/>
        <v>0</v>
      </c>
      <c r="BJ18" s="248">
        <f t="shared" si="62"/>
        <v>0</v>
      </c>
      <c r="BK18" s="313">
        <f t="shared" si="62"/>
        <v>0</v>
      </c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</row>
    <row r="19" spans="2:102" ht="13.5" customHeight="1" thickBot="1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</row>
    <row r="20" spans="2:102" ht="15" customHeight="1" thickBot="1">
      <c r="B20" s="488" t="s">
        <v>0</v>
      </c>
      <c r="C20" s="477"/>
      <c r="D20" s="458" t="s">
        <v>46</v>
      </c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9"/>
      <c r="P20" s="458" t="s">
        <v>75</v>
      </c>
      <c r="Q20" s="458"/>
      <c r="R20" s="458"/>
      <c r="S20" s="458"/>
      <c r="T20" s="458"/>
      <c r="U20" s="458"/>
      <c r="V20" s="458"/>
      <c r="W20" s="458"/>
      <c r="X20" s="458"/>
      <c r="Y20" s="458"/>
      <c r="Z20" s="458"/>
      <c r="AA20" s="459"/>
      <c r="AB20" s="458" t="s">
        <v>76</v>
      </c>
      <c r="AC20" s="458"/>
      <c r="AD20" s="458"/>
      <c r="AE20" s="458"/>
      <c r="AF20" s="458"/>
      <c r="AG20" s="458"/>
      <c r="AH20" s="458"/>
      <c r="AI20" s="458"/>
      <c r="AJ20" s="458"/>
      <c r="AK20" s="458"/>
      <c r="AL20" s="458"/>
      <c r="AM20" s="459"/>
      <c r="AN20" s="458" t="s">
        <v>77</v>
      </c>
      <c r="AO20" s="458"/>
      <c r="AP20" s="458"/>
      <c r="AQ20" s="458"/>
      <c r="AR20" s="458"/>
      <c r="AS20" s="458"/>
      <c r="AT20" s="458"/>
      <c r="AU20" s="458"/>
      <c r="AV20" s="458"/>
      <c r="AW20" s="458"/>
      <c r="AX20" s="458"/>
      <c r="AY20" s="459"/>
      <c r="AZ20" s="458" t="s">
        <v>78</v>
      </c>
      <c r="BA20" s="458"/>
      <c r="BB20" s="458"/>
      <c r="BC20" s="458"/>
      <c r="BD20" s="458"/>
      <c r="BE20" s="458"/>
      <c r="BF20" s="458"/>
      <c r="BG20" s="458"/>
      <c r="BH20" s="458"/>
      <c r="BI20" s="458"/>
      <c r="BJ20" s="458"/>
      <c r="BK20" s="459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</row>
    <row r="21" spans="2:102" ht="27.75" customHeight="1" thickBot="1">
      <c r="B21" s="314"/>
      <c r="C21" s="315" t="s">
        <v>90</v>
      </c>
      <c r="D21" s="316">
        <v>1</v>
      </c>
      <c r="E21" s="316">
        <f>D21+1</f>
        <v>2</v>
      </c>
      <c r="F21" s="316">
        <f aca="true" t="shared" si="63" ref="F21:O21">E21+1</f>
        <v>3</v>
      </c>
      <c r="G21" s="316">
        <f t="shared" si="63"/>
        <v>4</v>
      </c>
      <c r="H21" s="316">
        <f t="shared" si="63"/>
        <v>5</v>
      </c>
      <c r="I21" s="316">
        <f t="shared" si="63"/>
        <v>6</v>
      </c>
      <c r="J21" s="316">
        <f t="shared" si="63"/>
        <v>7</v>
      </c>
      <c r="K21" s="316">
        <f t="shared" si="63"/>
        <v>8</v>
      </c>
      <c r="L21" s="316">
        <f t="shared" si="63"/>
        <v>9</v>
      </c>
      <c r="M21" s="316">
        <f t="shared" si="63"/>
        <v>10</v>
      </c>
      <c r="N21" s="316">
        <f t="shared" si="63"/>
        <v>11</v>
      </c>
      <c r="O21" s="317">
        <f t="shared" si="63"/>
        <v>12</v>
      </c>
      <c r="P21" s="316">
        <v>1</v>
      </c>
      <c r="Q21" s="316">
        <f aca="true" t="shared" si="64" ref="Q21:AA21">P21+1</f>
        <v>2</v>
      </c>
      <c r="R21" s="316">
        <f t="shared" si="64"/>
        <v>3</v>
      </c>
      <c r="S21" s="316">
        <f t="shared" si="64"/>
        <v>4</v>
      </c>
      <c r="T21" s="316">
        <f t="shared" si="64"/>
        <v>5</v>
      </c>
      <c r="U21" s="316">
        <f t="shared" si="64"/>
        <v>6</v>
      </c>
      <c r="V21" s="316">
        <f t="shared" si="64"/>
        <v>7</v>
      </c>
      <c r="W21" s="316">
        <f t="shared" si="64"/>
        <v>8</v>
      </c>
      <c r="X21" s="316">
        <f t="shared" si="64"/>
        <v>9</v>
      </c>
      <c r="Y21" s="316">
        <f t="shared" si="64"/>
        <v>10</v>
      </c>
      <c r="Z21" s="316">
        <f t="shared" si="64"/>
        <v>11</v>
      </c>
      <c r="AA21" s="317">
        <f t="shared" si="64"/>
        <v>12</v>
      </c>
      <c r="AB21" s="316">
        <v>1</v>
      </c>
      <c r="AC21" s="316">
        <f aca="true" t="shared" si="65" ref="AC21:AM21">AB21+1</f>
        <v>2</v>
      </c>
      <c r="AD21" s="316">
        <f t="shared" si="65"/>
        <v>3</v>
      </c>
      <c r="AE21" s="316">
        <f t="shared" si="65"/>
        <v>4</v>
      </c>
      <c r="AF21" s="316">
        <f t="shared" si="65"/>
        <v>5</v>
      </c>
      <c r="AG21" s="316">
        <f t="shared" si="65"/>
        <v>6</v>
      </c>
      <c r="AH21" s="316">
        <f t="shared" si="65"/>
        <v>7</v>
      </c>
      <c r="AI21" s="316">
        <f t="shared" si="65"/>
        <v>8</v>
      </c>
      <c r="AJ21" s="316">
        <f t="shared" si="65"/>
        <v>9</v>
      </c>
      <c r="AK21" s="316">
        <f t="shared" si="65"/>
        <v>10</v>
      </c>
      <c r="AL21" s="316">
        <f t="shared" si="65"/>
        <v>11</v>
      </c>
      <c r="AM21" s="317">
        <f t="shared" si="65"/>
        <v>12</v>
      </c>
      <c r="AN21" s="316">
        <v>1</v>
      </c>
      <c r="AO21" s="316">
        <f aca="true" t="shared" si="66" ref="AO21:AY21">AN21+1</f>
        <v>2</v>
      </c>
      <c r="AP21" s="316">
        <f t="shared" si="66"/>
        <v>3</v>
      </c>
      <c r="AQ21" s="316">
        <f t="shared" si="66"/>
        <v>4</v>
      </c>
      <c r="AR21" s="316">
        <f t="shared" si="66"/>
        <v>5</v>
      </c>
      <c r="AS21" s="316">
        <f t="shared" si="66"/>
        <v>6</v>
      </c>
      <c r="AT21" s="316">
        <f t="shared" si="66"/>
        <v>7</v>
      </c>
      <c r="AU21" s="316">
        <f t="shared" si="66"/>
        <v>8</v>
      </c>
      <c r="AV21" s="316">
        <f t="shared" si="66"/>
        <v>9</v>
      </c>
      <c r="AW21" s="316">
        <f t="shared" si="66"/>
        <v>10</v>
      </c>
      <c r="AX21" s="316">
        <f t="shared" si="66"/>
        <v>11</v>
      </c>
      <c r="AY21" s="317">
        <f t="shared" si="66"/>
        <v>12</v>
      </c>
      <c r="AZ21" s="316">
        <v>1</v>
      </c>
      <c r="BA21" s="316">
        <f aca="true" t="shared" si="67" ref="BA21:BK21">AZ21+1</f>
        <v>2</v>
      </c>
      <c r="BB21" s="316">
        <f t="shared" si="67"/>
        <v>3</v>
      </c>
      <c r="BC21" s="316">
        <f t="shared" si="67"/>
        <v>4</v>
      </c>
      <c r="BD21" s="316">
        <f t="shared" si="67"/>
        <v>5</v>
      </c>
      <c r="BE21" s="316">
        <f t="shared" si="67"/>
        <v>6</v>
      </c>
      <c r="BF21" s="316">
        <f t="shared" si="67"/>
        <v>7</v>
      </c>
      <c r="BG21" s="316">
        <f t="shared" si="67"/>
        <v>8</v>
      </c>
      <c r="BH21" s="316">
        <f t="shared" si="67"/>
        <v>9</v>
      </c>
      <c r="BI21" s="316">
        <f t="shared" si="67"/>
        <v>10</v>
      </c>
      <c r="BJ21" s="316">
        <f t="shared" si="67"/>
        <v>11</v>
      </c>
      <c r="BK21" s="317">
        <f t="shared" si="67"/>
        <v>12</v>
      </c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</row>
    <row r="22" spans="2:102" ht="13.5" customHeight="1" thickBot="1">
      <c r="B22" s="328"/>
      <c r="C22" s="263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2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2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2"/>
      <c r="AN22" s="261"/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2"/>
      <c r="AZ22" s="261"/>
      <c r="BA22" s="261"/>
      <c r="BB22" s="261"/>
      <c r="BC22" s="261"/>
      <c r="BD22" s="261"/>
      <c r="BE22" s="261"/>
      <c r="BF22" s="261"/>
      <c r="BG22" s="261"/>
      <c r="BH22" s="261"/>
      <c r="BI22" s="261"/>
      <c r="BJ22" s="261"/>
      <c r="BK22" s="262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</row>
    <row r="23" spans="2:102" ht="13.5" customHeight="1" thickBot="1">
      <c r="B23" s="328"/>
      <c r="C23" s="263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3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3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3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3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3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</row>
    <row r="24" spans="2:102" ht="13.5" customHeight="1" thickBot="1">
      <c r="B24" s="328"/>
      <c r="C24" s="263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3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3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3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3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3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</row>
    <row r="25" spans="2:102" ht="13.5" customHeight="1" thickBot="1">
      <c r="B25" s="328"/>
      <c r="C25" s="263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3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3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3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3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3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</row>
    <row r="26" spans="2:102" ht="12.75" thickBot="1">
      <c r="B26" s="328"/>
      <c r="C26" s="263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3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3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3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3"/>
      <c r="AZ26" s="261"/>
      <c r="BA26" s="261"/>
      <c r="BB26" s="261"/>
      <c r="BC26" s="261"/>
      <c r="BD26" s="261"/>
      <c r="BE26" s="261"/>
      <c r="BF26" s="261"/>
      <c r="BG26" s="261"/>
      <c r="BH26" s="261"/>
      <c r="BI26" s="261"/>
      <c r="BJ26" s="261"/>
      <c r="BK26" s="263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</row>
    <row r="27" spans="2:102" ht="12.75" customHeight="1" thickBot="1">
      <c r="B27" s="328"/>
      <c r="C27" s="263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3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3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3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3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3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</row>
    <row r="28" spans="2:102" ht="13.5" customHeight="1" thickBot="1">
      <c r="B28" s="328"/>
      <c r="C28" s="263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3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3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3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3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3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</row>
    <row r="29" spans="2:102" ht="13.5" customHeight="1" thickBot="1">
      <c r="B29" s="328"/>
      <c r="C29" s="263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3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3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3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3"/>
      <c r="AZ29" s="261"/>
      <c r="BA29" s="261"/>
      <c r="BB29" s="261"/>
      <c r="BC29" s="261"/>
      <c r="BD29" s="261"/>
      <c r="BE29" s="261"/>
      <c r="BF29" s="261"/>
      <c r="BG29" s="261"/>
      <c r="BH29" s="261"/>
      <c r="BI29" s="261"/>
      <c r="BJ29" s="261"/>
      <c r="BK29" s="263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</row>
    <row r="30" spans="2:102" ht="13.5" customHeight="1" thickBot="1">
      <c r="B30" s="329"/>
      <c r="C30" s="330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2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2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2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2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2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</row>
    <row r="31" spans="2:102" s="19" customFormat="1" ht="13.5" customHeight="1" thickBot="1">
      <c r="B31" s="318" t="s">
        <v>129</v>
      </c>
      <c r="C31" s="319"/>
      <c r="D31" s="320">
        <f aca="true" t="shared" si="68" ref="D31:N31">SUM(D22:D30)</f>
        <v>0</v>
      </c>
      <c r="E31" s="320">
        <f t="shared" si="68"/>
        <v>0</v>
      </c>
      <c r="F31" s="320">
        <f t="shared" si="68"/>
        <v>0</v>
      </c>
      <c r="G31" s="320">
        <f t="shared" si="68"/>
        <v>0</v>
      </c>
      <c r="H31" s="320">
        <f t="shared" si="68"/>
        <v>0</v>
      </c>
      <c r="I31" s="320">
        <f t="shared" si="68"/>
        <v>0</v>
      </c>
      <c r="J31" s="320">
        <f t="shared" si="68"/>
        <v>0</v>
      </c>
      <c r="K31" s="320">
        <f t="shared" si="68"/>
        <v>0</v>
      </c>
      <c r="L31" s="320">
        <f t="shared" si="68"/>
        <v>0</v>
      </c>
      <c r="M31" s="320">
        <f>SUM(M22:M30)</f>
        <v>0</v>
      </c>
      <c r="N31" s="320">
        <f t="shared" si="68"/>
        <v>0</v>
      </c>
      <c r="O31" s="321">
        <f>SUM(O22:O30)</f>
        <v>0</v>
      </c>
      <c r="P31" s="320">
        <f aca="true" t="shared" si="69" ref="P31:X31">SUM(P22:P30)</f>
        <v>0</v>
      </c>
      <c r="Q31" s="320">
        <f t="shared" si="69"/>
        <v>0</v>
      </c>
      <c r="R31" s="320">
        <f t="shared" si="69"/>
        <v>0</v>
      </c>
      <c r="S31" s="320">
        <f t="shared" si="69"/>
        <v>0</v>
      </c>
      <c r="T31" s="320">
        <f t="shared" si="69"/>
        <v>0</v>
      </c>
      <c r="U31" s="320">
        <f t="shared" si="69"/>
        <v>0</v>
      </c>
      <c r="V31" s="320">
        <f t="shared" si="69"/>
        <v>0</v>
      </c>
      <c r="W31" s="320">
        <f t="shared" si="69"/>
        <v>0</v>
      </c>
      <c r="X31" s="320">
        <f t="shared" si="69"/>
        <v>0</v>
      </c>
      <c r="Y31" s="320">
        <f>SUM(Y22:Y30)</f>
        <v>0</v>
      </c>
      <c r="Z31" s="320">
        <f>SUM(Z22:Z30)</f>
        <v>0</v>
      </c>
      <c r="AA31" s="321">
        <f>SUM(AA22:AA30)</f>
        <v>0</v>
      </c>
      <c r="AB31" s="320">
        <f aca="true" t="shared" si="70" ref="AB31:AJ31">SUM(AB22:AB30)</f>
        <v>0</v>
      </c>
      <c r="AC31" s="320">
        <f t="shared" si="70"/>
        <v>0</v>
      </c>
      <c r="AD31" s="320">
        <f t="shared" si="70"/>
        <v>0</v>
      </c>
      <c r="AE31" s="320">
        <f t="shared" si="70"/>
        <v>0</v>
      </c>
      <c r="AF31" s="320">
        <f t="shared" si="70"/>
        <v>0</v>
      </c>
      <c r="AG31" s="320">
        <f t="shared" si="70"/>
        <v>0</v>
      </c>
      <c r="AH31" s="320">
        <f t="shared" si="70"/>
        <v>0</v>
      </c>
      <c r="AI31" s="320">
        <f t="shared" si="70"/>
        <v>0</v>
      </c>
      <c r="AJ31" s="320">
        <f t="shared" si="70"/>
        <v>0</v>
      </c>
      <c r="AK31" s="320">
        <f>SUM(AK22:AK30)</f>
        <v>0</v>
      </c>
      <c r="AL31" s="320">
        <f>SUM(AL22:AL30)</f>
        <v>0</v>
      </c>
      <c r="AM31" s="321">
        <f>SUM(AM22:AM30)</f>
        <v>0</v>
      </c>
      <c r="AN31" s="320">
        <f aca="true" t="shared" si="71" ref="AN31:AV31">SUM(AN22:AN30)</f>
        <v>0</v>
      </c>
      <c r="AO31" s="320">
        <f t="shared" si="71"/>
        <v>0</v>
      </c>
      <c r="AP31" s="320">
        <f t="shared" si="71"/>
        <v>0</v>
      </c>
      <c r="AQ31" s="320">
        <f t="shared" si="71"/>
        <v>0</v>
      </c>
      <c r="AR31" s="320">
        <f t="shared" si="71"/>
        <v>0</v>
      </c>
      <c r="AS31" s="320">
        <f t="shared" si="71"/>
        <v>0</v>
      </c>
      <c r="AT31" s="320">
        <f t="shared" si="71"/>
        <v>0</v>
      </c>
      <c r="AU31" s="320">
        <f t="shared" si="71"/>
        <v>0</v>
      </c>
      <c r="AV31" s="320">
        <f t="shared" si="71"/>
        <v>0</v>
      </c>
      <c r="AW31" s="320">
        <f>SUM(AW22:AW30)</f>
        <v>0</v>
      </c>
      <c r="AX31" s="320">
        <f>SUM(AX22:AX30)</f>
        <v>0</v>
      </c>
      <c r="AY31" s="321">
        <f>SUM(AY22:AY30)</f>
        <v>0</v>
      </c>
      <c r="AZ31" s="320">
        <f aca="true" t="shared" si="72" ref="AZ31:BH31">SUM(AZ22:AZ30)</f>
        <v>0</v>
      </c>
      <c r="BA31" s="320">
        <f t="shared" si="72"/>
        <v>0</v>
      </c>
      <c r="BB31" s="320">
        <f t="shared" si="72"/>
        <v>0</v>
      </c>
      <c r="BC31" s="320">
        <f t="shared" si="72"/>
        <v>0</v>
      </c>
      <c r="BD31" s="320">
        <f t="shared" si="72"/>
        <v>0</v>
      </c>
      <c r="BE31" s="320">
        <f t="shared" si="72"/>
        <v>0</v>
      </c>
      <c r="BF31" s="320">
        <f t="shared" si="72"/>
        <v>0</v>
      </c>
      <c r="BG31" s="320">
        <f t="shared" si="72"/>
        <v>0</v>
      </c>
      <c r="BH31" s="320">
        <f t="shared" si="72"/>
        <v>0</v>
      </c>
      <c r="BI31" s="320">
        <f>SUM(BI22:BI30)</f>
        <v>0</v>
      </c>
      <c r="BJ31" s="320">
        <f>SUM(BJ22:BJ30)</f>
        <v>0</v>
      </c>
      <c r="BK31" s="321">
        <f>SUM(BK22:BK30)</f>
        <v>0</v>
      </c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</row>
    <row r="32" spans="2:102" ht="13.5" customHeigh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</row>
    <row r="33" spans="2:102" ht="12.75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</row>
    <row r="34" spans="2:102" ht="13.5" thickBot="1">
      <c r="B34" s="489" t="s">
        <v>70</v>
      </c>
      <c r="C34" s="490"/>
      <c r="D34" s="482" t="s">
        <v>1</v>
      </c>
      <c r="E34" s="484" t="s">
        <v>2</v>
      </c>
      <c r="F34" s="484" t="s">
        <v>3</v>
      </c>
      <c r="G34" s="484" t="s">
        <v>4</v>
      </c>
      <c r="H34" s="486" t="s">
        <v>5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</row>
    <row r="35" spans="2:102" ht="26.25" thickBot="1">
      <c r="B35" s="322"/>
      <c r="C35" s="323" t="s">
        <v>56</v>
      </c>
      <c r="D35" s="483"/>
      <c r="E35" s="485"/>
      <c r="F35" s="485"/>
      <c r="G35" s="485"/>
      <c r="H35" s="487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</row>
    <row r="36" spans="2:102" ht="12.75" thickBot="1">
      <c r="B36" s="333" t="s">
        <v>53</v>
      </c>
      <c r="C36" s="158">
        <v>1200</v>
      </c>
      <c r="D36" s="142">
        <f>SUM(InvestPlan!D18:O18)</f>
        <v>0</v>
      </c>
      <c r="E36" s="138">
        <f>SUM(InvestPlan!P18:AA18)</f>
        <v>0</v>
      </c>
      <c r="F36" s="138">
        <f>SUM(InvestPlan!AB18:AM18)</f>
        <v>0</v>
      </c>
      <c r="G36" s="138">
        <f>SUM(InvestPlan!AN18:AY18)</f>
        <v>0</v>
      </c>
      <c r="H36" s="139">
        <f>SUM(InvestPlan!AZ18:BK18)</f>
        <v>0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</row>
    <row r="37" spans="2:102" ht="12.75" thickBot="1">
      <c r="B37" s="479" t="s">
        <v>91</v>
      </c>
      <c r="C37" s="480"/>
      <c r="D37" s="345"/>
      <c r="E37" s="324">
        <v>0.02</v>
      </c>
      <c r="F37" s="324">
        <v>0.02</v>
      </c>
      <c r="G37" s="324">
        <v>0.02</v>
      </c>
      <c r="H37" s="325">
        <v>0.02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</row>
    <row r="38" spans="2:102" ht="12.75" thickBot="1">
      <c r="B38" s="334" t="s">
        <v>81</v>
      </c>
      <c r="C38" s="326">
        <v>50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</row>
    <row r="39" spans="2:102" ht="12">
      <c r="B39" s="20"/>
      <c r="C39" s="20"/>
      <c r="D39" s="20"/>
      <c r="E39" s="20"/>
      <c r="F39" s="20"/>
      <c r="G39" s="20"/>
      <c r="H39" s="20"/>
      <c r="I39" s="2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</row>
    <row r="40" spans="2:102" ht="12.75">
      <c r="B40" s="481"/>
      <c r="C40" s="481"/>
      <c r="D40" s="84"/>
      <c r="E40" s="85"/>
      <c r="F40" s="85"/>
      <c r="G40" s="85"/>
      <c r="H40" s="85"/>
      <c r="I40" s="85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</row>
    <row r="41" spans="2:102" ht="12">
      <c r="B41" s="20"/>
      <c r="C41" s="20"/>
      <c r="D41" s="86"/>
      <c r="E41" s="20"/>
      <c r="F41" s="20"/>
      <c r="G41" s="20"/>
      <c r="H41" s="20"/>
      <c r="I41" s="2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</row>
    <row r="42" spans="2:102" ht="12">
      <c r="B42" s="20"/>
      <c r="C42" s="20"/>
      <c r="D42" s="20"/>
      <c r="E42" s="20"/>
      <c r="F42" s="20"/>
      <c r="G42" s="20"/>
      <c r="H42" s="20"/>
      <c r="I42" s="2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</row>
    <row r="43" spans="2:102" ht="12.75">
      <c r="B43" s="87"/>
      <c r="C43" s="88"/>
      <c r="D43" s="20"/>
      <c r="E43" s="20"/>
      <c r="F43" s="20"/>
      <c r="G43" s="20"/>
      <c r="H43" s="20"/>
      <c r="I43" s="2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</row>
    <row r="44" spans="2:102" ht="12.75">
      <c r="B44" s="87"/>
      <c r="C44" s="89"/>
      <c r="D44" s="20"/>
      <c r="E44" s="20"/>
      <c r="F44" s="20"/>
      <c r="G44" s="20"/>
      <c r="H44" s="20"/>
      <c r="I44" s="2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</row>
    <row r="45" spans="2:102" ht="12.75">
      <c r="B45" s="87"/>
      <c r="C45" s="88"/>
      <c r="D45" s="20"/>
      <c r="E45" s="20"/>
      <c r="F45" s="20"/>
      <c r="G45" s="20"/>
      <c r="H45" s="20"/>
      <c r="I45" s="2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</row>
    <row r="46" spans="2:102" ht="12">
      <c r="B46" s="20"/>
      <c r="C46" s="20"/>
      <c r="D46" s="20"/>
      <c r="E46" s="20"/>
      <c r="F46" s="20"/>
      <c r="G46" s="20"/>
      <c r="H46" s="20"/>
      <c r="I46" s="2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</row>
    <row r="47" spans="2:102" ht="12">
      <c r="B47" s="20"/>
      <c r="C47" s="20"/>
      <c r="D47" s="20"/>
      <c r="E47" s="20"/>
      <c r="F47" s="20"/>
      <c r="G47" s="20"/>
      <c r="H47" s="20"/>
      <c r="I47" s="2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</row>
    <row r="48" spans="2:102" ht="12">
      <c r="B48" s="20"/>
      <c r="C48" s="20"/>
      <c r="D48" s="20"/>
      <c r="E48" s="20"/>
      <c r="F48" s="20"/>
      <c r="G48" s="20"/>
      <c r="H48" s="20"/>
      <c r="I48" s="2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</row>
    <row r="49" spans="2:102" ht="12.75">
      <c r="B49" s="20"/>
      <c r="C49" s="20"/>
      <c r="D49" s="90"/>
      <c r="E49" s="90"/>
      <c r="F49" s="90"/>
      <c r="G49" s="90"/>
      <c r="H49" s="90"/>
      <c r="I49" s="9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</row>
    <row r="50" spans="2:102" ht="12.75">
      <c r="B50" s="478"/>
      <c r="C50" s="478"/>
      <c r="D50" s="91"/>
      <c r="E50" s="92"/>
      <c r="F50" s="92"/>
      <c r="G50" s="92"/>
      <c r="H50" s="92"/>
      <c r="I50" s="92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</row>
    <row r="51" spans="2:102" ht="12">
      <c r="B51" s="20"/>
      <c r="C51" s="20"/>
      <c r="D51" s="20"/>
      <c r="E51" s="20"/>
      <c r="F51" s="20"/>
      <c r="G51" s="20"/>
      <c r="H51" s="20"/>
      <c r="I51" s="2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</row>
    <row r="52" spans="2:102" ht="12">
      <c r="B52" s="20"/>
      <c r="C52" s="20"/>
      <c r="D52" s="20"/>
      <c r="E52" s="20"/>
      <c r="F52" s="20"/>
      <c r="G52" s="20"/>
      <c r="H52" s="20"/>
      <c r="I52" s="2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</row>
    <row r="53" spans="2:102" ht="1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</row>
    <row r="54" spans="2:102" ht="1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</row>
    <row r="55" spans="2:102" ht="1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</row>
    <row r="56" spans="2:102" ht="1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</row>
    <row r="57" spans="2:102" ht="12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</row>
    <row r="58" spans="2:102" ht="1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</row>
    <row r="59" spans="2:102" ht="1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</row>
    <row r="60" spans="2:102" ht="1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</row>
    <row r="61" spans="2:102" ht="1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</row>
    <row r="62" spans="2:102" ht="1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</row>
    <row r="63" spans="2:102" ht="1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</row>
    <row r="64" spans="2:102" ht="1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</row>
    <row r="65" spans="2:102" ht="1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</row>
    <row r="66" spans="2:102" ht="1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</row>
    <row r="67" spans="2:102" ht="1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</row>
    <row r="68" spans="2:102" ht="1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</row>
    <row r="69" spans="2:102" ht="1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</row>
    <row r="70" spans="2:102" ht="1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</row>
    <row r="71" spans="2:102" ht="1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</row>
    <row r="72" spans="2:102" ht="1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</row>
    <row r="73" spans="2:102" ht="1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</row>
    <row r="74" spans="2:102" ht="1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</row>
    <row r="75" spans="2:102" ht="1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</row>
    <row r="76" spans="2:102" ht="1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</row>
    <row r="77" spans="2:102" ht="1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</row>
    <row r="78" spans="2:102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</row>
    <row r="79" spans="2:102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</row>
    <row r="80" spans="2:102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</row>
    <row r="81" spans="2:102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</row>
    <row r="82" spans="2:102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</row>
    <row r="83" spans="2:102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</row>
    <row r="84" spans="2:102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</row>
    <row r="85" spans="2:102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</row>
    <row r="86" spans="2:102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</row>
    <row r="87" spans="2:102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</row>
    <row r="88" spans="2:102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</row>
    <row r="89" spans="2:66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</row>
    <row r="90" spans="2:66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</row>
    <row r="91" spans="2:66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</row>
    <row r="92" spans="2:53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</row>
    <row r="93" spans="2:53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</row>
    <row r="94" spans="2:53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</row>
    <row r="95" spans="2:53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</row>
    <row r="96" spans="2:53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</row>
    <row r="97" spans="2:53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</row>
    <row r="98" spans="2:53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</row>
    <row r="99" spans="2:53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</row>
    <row r="100" spans="2:53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</row>
    <row r="101" spans="2:53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</row>
    <row r="102" spans="2:53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</row>
    <row r="103" spans="4:53" ht="12"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</row>
    <row r="104" spans="4:53" ht="12"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</row>
    <row r="105" spans="4:53" ht="12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</row>
    <row r="106" spans="4:53" ht="12"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</row>
    <row r="107" spans="4:53" ht="12">
      <c r="D107" s="30"/>
      <c r="E107" s="30"/>
      <c r="F107" s="30"/>
      <c r="G107" s="30"/>
      <c r="H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</row>
    <row r="108" spans="4:53" ht="12">
      <c r="D108" s="30"/>
      <c r="E108" s="30"/>
      <c r="F108" s="30"/>
      <c r="G108" s="30"/>
      <c r="H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</row>
    <row r="109" spans="4:53" ht="12">
      <c r="D109" s="30"/>
      <c r="E109" s="30"/>
      <c r="F109" s="30"/>
      <c r="G109" s="30"/>
      <c r="H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</row>
    <row r="110" spans="30:53" ht="12"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</row>
    <row r="111" spans="30:53" ht="12"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</row>
  </sheetData>
  <sheetProtection/>
  <mergeCells count="21">
    <mergeCell ref="B4:C5"/>
    <mergeCell ref="AN4:AY4"/>
    <mergeCell ref="D20:O20"/>
    <mergeCell ref="D4:O4"/>
    <mergeCell ref="AN20:AY20"/>
    <mergeCell ref="AB20:AM20"/>
    <mergeCell ref="G34:G35"/>
    <mergeCell ref="H34:H35"/>
    <mergeCell ref="B20:C20"/>
    <mergeCell ref="E34:E35"/>
    <mergeCell ref="B34:C34"/>
    <mergeCell ref="AZ4:BK4"/>
    <mergeCell ref="AZ20:BK20"/>
    <mergeCell ref="P4:AA4"/>
    <mergeCell ref="P20:AA20"/>
    <mergeCell ref="AB4:AM4"/>
    <mergeCell ref="B50:C50"/>
    <mergeCell ref="B37:C37"/>
    <mergeCell ref="B40:C40"/>
    <mergeCell ref="D34:D35"/>
    <mergeCell ref="F34:F35"/>
  </mergeCells>
  <printOptions gridLines="1" horizontalCentered="1"/>
  <pageMargins left="0.5905511811023623" right="0.5905511811023623" top="1.220472440944882" bottom="0.7874015748031497" header="0.7874015748031497" footer="0.3937007874015748"/>
  <pageSetup fitToHeight="1" fitToWidth="1" horizontalDpi="600" verticalDpi="600" orientation="landscape" paperSize="9" scale="19"/>
  <colBreaks count="4" manualBreakCount="4">
    <brk id="15" max="30" man="1"/>
    <brk id="27" max="30" man="1"/>
    <brk id="39" max="30" man="1"/>
    <brk id="51" max="30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E292"/>
  <sheetViews>
    <sheetView showGridLines="0" zoomScale="70" zoomScaleNormal="70" zoomScalePageLayoutView="0" workbookViewId="0" topLeftCell="A1">
      <pane xSplit="3" ySplit="5" topLeftCell="D6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H7" sqref="H7:K7"/>
    </sheetView>
  </sheetViews>
  <sheetFormatPr defaultColWidth="11.57421875" defaultRowHeight="13.5" customHeight="1"/>
  <cols>
    <col min="1" max="1" width="6.140625" style="55" customWidth="1"/>
    <col min="2" max="2" width="33.00390625" style="55" customWidth="1"/>
    <col min="3" max="32" width="12.8515625" style="55" customWidth="1"/>
    <col min="33" max="33" width="12.8515625" style="59" customWidth="1"/>
    <col min="34" max="63" width="12.8515625" style="55" customWidth="1"/>
    <col min="64" max="16384" width="11.57421875" style="55" customWidth="1"/>
  </cols>
  <sheetData>
    <row r="1" spans="2:33" ht="13.5" customHeight="1">
      <c r="B1" s="113"/>
      <c r="AG1" s="56"/>
    </row>
    <row r="2" spans="2:187" ht="13.5" customHeight="1">
      <c r="B2" s="112" t="s">
        <v>69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8"/>
      <c r="O2" s="118"/>
      <c r="P2" s="119"/>
      <c r="Q2" s="119"/>
      <c r="R2" s="119"/>
      <c r="S2" s="119"/>
      <c r="T2" s="119"/>
      <c r="U2" s="119"/>
      <c r="V2" s="119"/>
      <c r="W2" s="119"/>
      <c r="X2" s="120"/>
      <c r="Y2" s="120"/>
      <c r="Z2" s="121"/>
      <c r="AA2" s="121"/>
      <c r="AB2" s="122"/>
      <c r="AC2" s="122"/>
      <c r="AD2" s="122"/>
      <c r="AE2" s="122"/>
      <c r="AF2" s="122"/>
      <c r="AG2" s="120"/>
      <c r="AH2" s="54"/>
      <c r="AI2" s="54"/>
      <c r="AJ2" s="54"/>
      <c r="AK2" s="54"/>
      <c r="AN2" s="76"/>
      <c r="AO2" s="76"/>
      <c r="AP2" s="76"/>
      <c r="AQ2" s="76"/>
      <c r="AR2" s="76"/>
      <c r="AS2" s="76"/>
      <c r="AT2" s="77"/>
      <c r="AU2" s="77"/>
      <c r="AV2" s="77"/>
      <c r="AW2" s="77"/>
      <c r="AX2" s="56"/>
      <c r="AY2" s="56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56"/>
      <c r="BK2" s="56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</row>
    <row r="3" spans="2:187" ht="13.5" customHeight="1" thickBot="1">
      <c r="B3" s="112"/>
      <c r="C3" s="11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  <c r="O3" s="124"/>
      <c r="P3" s="125"/>
      <c r="Q3" s="125"/>
      <c r="R3" s="125"/>
      <c r="S3" s="125"/>
      <c r="T3" s="125"/>
      <c r="U3" s="125"/>
      <c r="V3" s="125"/>
      <c r="W3" s="125"/>
      <c r="X3" s="126"/>
      <c r="Y3" s="126"/>
      <c r="Z3" s="127"/>
      <c r="AA3" s="127"/>
      <c r="AB3" s="126"/>
      <c r="AC3" s="126"/>
      <c r="AD3" s="126"/>
      <c r="AE3" s="126"/>
      <c r="AF3" s="126"/>
      <c r="AG3" s="126"/>
      <c r="AH3" s="81"/>
      <c r="AI3" s="81"/>
      <c r="AJ3" s="81"/>
      <c r="AK3" s="81"/>
      <c r="AL3" s="114"/>
      <c r="AM3" s="114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114"/>
      <c r="AY3" s="114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114"/>
      <c r="BK3" s="114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</row>
    <row r="4" spans="2:116" s="57" customFormat="1" ht="13.5" customHeight="1" thickBot="1">
      <c r="B4" s="358" t="s">
        <v>0</v>
      </c>
      <c r="C4" s="359" t="s">
        <v>36</v>
      </c>
      <c r="D4" s="498" t="s">
        <v>1</v>
      </c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9"/>
      <c r="P4" s="495" t="s">
        <v>2</v>
      </c>
      <c r="Q4" s="496"/>
      <c r="R4" s="496"/>
      <c r="S4" s="496"/>
      <c r="T4" s="496"/>
      <c r="U4" s="496"/>
      <c r="V4" s="496"/>
      <c r="W4" s="496"/>
      <c r="X4" s="496"/>
      <c r="Y4" s="496"/>
      <c r="Z4" s="496"/>
      <c r="AA4" s="499"/>
      <c r="AB4" s="495" t="s">
        <v>3</v>
      </c>
      <c r="AC4" s="496"/>
      <c r="AD4" s="496"/>
      <c r="AE4" s="496"/>
      <c r="AF4" s="496"/>
      <c r="AG4" s="496"/>
      <c r="AH4" s="496"/>
      <c r="AI4" s="496"/>
      <c r="AJ4" s="496"/>
      <c r="AK4" s="496"/>
      <c r="AL4" s="496"/>
      <c r="AM4" s="499"/>
      <c r="AN4" s="495" t="s">
        <v>4</v>
      </c>
      <c r="AO4" s="496"/>
      <c r="AP4" s="496"/>
      <c r="AQ4" s="496"/>
      <c r="AR4" s="496"/>
      <c r="AS4" s="496"/>
      <c r="AT4" s="496"/>
      <c r="AU4" s="496"/>
      <c r="AV4" s="496"/>
      <c r="AW4" s="496"/>
      <c r="AX4" s="496"/>
      <c r="AY4" s="499"/>
      <c r="AZ4" s="495" t="s">
        <v>5</v>
      </c>
      <c r="BA4" s="496"/>
      <c r="BB4" s="496"/>
      <c r="BC4" s="496"/>
      <c r="BD4" s="496"/>
      <c r="BE4" s="496"/>
      <c r="BF4" s="496"/>
      <c r="BG4" s="496"/>
      <c r="BH4" s="496"/>
      <c r="BI4" s="496"/>
      <c r="BJ4" s="496"/>
      <c r="BK4" s="497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</row>
    <row r="5" spans="2:116" s="57" customFormat="1" ht="13.5" customHeight="1" thickBot="1">
      <c r="B5" s="360"/>
      <c r="C5" s="361"/>
      <c r="D5" s="362">
        <v>1</v>
      </c>
      <c r="E5" s="363">
        <v>2</v>
      </c>
      <c r="F5" s="362">
        <v>3</v>
      </c>
      <c r="G5" s="364">
        <v>4</v>
      </c>
      <c r="H5" s="364">
        <v>5</v>
      </c>
      <c r="I5" s="364">
        <v>6</v>
      </c>
      <c r="J5" s="364">
        <v>7</v>
      </c>
      <c r="K5" s="364">
        <v>8</v>
      </c>
      <c r="L5" s="364">
        <v>9</v>
      </c>
      <c r="M5" s="364">
        <v>10</v>
      </c>
      <c r="N5" s="364">
        <v>11</v>
      </c>
      <c r="O5" s="365">
        <v>12</v>
      </c>
      <c r="P5" s="364">
        <v>1</v>
      </c>
      <c r="Q5" s="364">
        <v>2</v>
      </c>
      <c r="R5" s="364">
        <v>3</v>
      </c>
      <c r="S5" s="364">
        <v>4</v>
      </c>
      <c r="T5" s="364">
        <v>5</v>
      </c>
      <c r="U5" s="364">
        <v>6</v>
      </c>
      <c r="V5" s="364">
        <v>7</v>
      </c>
      <c r="W5" s="364">
        <v>8</v>
      </c>
      <c r="X5" s="364">
        <v>9</v>
      </c>
      <c r="Y5" s="364">
        <v>10</v>
      </c>
      <c r="Z5" s="364">
        <v>11</v>
      </c>
      <c r="AA5" s="365">
        <v>12</v>
      </c>
      <c r="AB5" s="364">
        <v>1</v>
      </c>
      <c r="AC5" s="364">
        <v>2</v>
      </c>
      <c r="AD5" s="364">
        <v>3</v>
      </c>
      <c r="AE5" s="364">
        <v>4</v>
      </c>
      <c r="AF5" s="364">
        <v>5</v>
      </c>
      <c r="AG5" s="364">
        <v>6</v>
      </c>
      <c r="AH5" s="364">
        <v>7</v>
      </c>
      <c r="AI5" s="364">
        <v>8</v>
      </c>
      <c r="AJ5" s="364">
        <v>9</v>
      </c>
      <c r="AK5" s="364">
        <v>10</v>
      </c>
      <c r="AL5" s="364">
        <v>11</v>
      </c>
      <c r="AM5" s="365">
        <v>12</v>
      </c>
      <c r="AN5" s="364">
        <v>1</v>
      </c>
      <c r="AO5" s="364">
        <v>2</v>
      </c>
      <c r="AP5" s="364">
        <v>3</v>
      </c>
      <c r="AQ5" s="364">
        <v>4</v>
      </c>
      <c r="AR5" s="364">
        <v>5</v>
      </c>
      <c r="AS5" s="364">
        <v>6</v>
      </c>
      <c r="AT5" s="364">
        <v>7</v>
      </c>
      <c r="AU5" s="364">
        <v>8</v>
      </c>
      <c r="AV5" s="364">
        <v>9</v>
      </c>
      <c r="AW5" s="364">
        <v>10</v>
      </c>
      <c r="AX5" s="364">
        <v>11</v>
      </c>
      <c r="AY5" s="365">
        <v>12</v>
      </c>
      <c r="AZ5" s="364">
        <v>1</v>
      </c>
      <c r="BA5" s="364">
        <v>2</v>
      </c>
      <c r="BB5" s="364">
        <v>3</v>
      </c>
      <c r="BC5" s="364">
        <v>4</v>
      </c>
      <c r="BD5" s="364">
        <v>5</v>
      </c>
      <c r="BE5" s="364">
        <v>6</v>
      </c>
      <c r="BF5" s="364">
        <v>7</v>
      </c>
      <c r="BG5" s="364">
        <v>8</v>
      </c>
      <c r="BH5" s="364">
        <v>9</v>
      </c>
      <c r="BI5" s="364">
        <v>10</v>
      </c>
      <c r="BJ5" s="364">
        <v>11</v>
      </c>
      <c r="BK5" s="366">
        <v>12</v>
      </c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</row>
    <row r="6" spans="2:116" s="57" customFormat="1" ht="13.5" customHeight="1" thickBot="1">
      <c r="B6" s="394"/>
      <c r="C6" s="369"/>
      <c r="D6" s="376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8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8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8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8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9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</row>
    <row r="7" spans="2:116" s="57" customFormat="1" ht="13.5" customHeight="1" thickBot="1">
      <c r="B7" s="367" t="s">
        <v>42</v>
      </c>
      <c r="C7" s="368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8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8"/>
      <c r="AB7" s="396"/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8"/>
      <c r="AN7" s="396"/>
      <c r="AO7" s="396"/>
      <c r="AP7" s="396"/>
      <c r="AQ7" s="396"/>
      <c r="AR7" s="396"/>
      <c r="AS7" s="396"/>
      <c r="AT7" s="396"/>
      <c r="AU7" s="396"/>
      <c r="AV7" s="396"/>
      <c r="AW7" s="396"/>
      <c r="AX7" s="396"/>
      <c r="AY7" s="398"/>
      <c r="AZ7" s="396"/>
      <c r="BA7" s="396"/>
      <c r="BB7" s="396"/>
      <c r="BC7" s="396"/>
      <c r="BD7" s="396"/>
      <c r="BE7" s="396"/>
      <c r="BF7" s="396"/>
      <c r="BG7" s="396"/>
      <c r="BH7" s="396"/>
      <c r="BI7" s="396"/>
      <c r="BJ7" s="396"/>
      <c r="BK7" s="398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</row>
    <row r="8" spans="2:116" s="57" customFormat="1" ht="13.5" customHeight="1" thickBot="1">
      <c r="B8" s="371" t="s">
        <v>43</v>
      </c>
      <c r="C8" s="393">
        <v>10</v>
      </c>
      <c r="D8" s="372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80"/>
      <c r="P8" s="372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5"/>
      <c r="AB8" s="372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5"/>
      <c r="AN8" s="372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5"/>
      <c r="AZ8" s="372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5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</row>
    <row r="9" spans="2:116" s="57" customFormat="1" ht="13.5" customHeight="1" thickBot="1">
      <c r="B9" s="391" t="s">
        <v>50</v>
      </c>
      <c r="C9" s="392"/>
      <c r="D9" s="385">
        <f>D7*$C$8</f>
        <v>0</v>
      </c>
      <c r="E9" s="385">
        <f aca="true" t="shared" si="0" ref="E9:BK9">E7*$C$8</f>
        <v>0</v>
      </c>
      <c r="F9" s="385">
        <f t="shared" si="0"/>
        <v>0</v>
      </c>
      <c r="G9" s="385">
        <f t="shared" si="0"/>
        <v>0</v>
      </c>
      <c r="H9" s="385">
        <f t="shared" si="0"/>
        <v>0</v>
      </c>
      <c r="I9" s="385">
        <f t="shared" si="0"/>
        <v>0</v>
      </c>
      <c r="J9" s="385">
        <f t="shared" si="0"/>
        <v>0</v>
      </c>
      <c r="K9" s="385">
        <f t="shared" si="0"/>
        <v>0</v>
      </c>
      <c r="L9" s="385">
        <f t="shared" si="0"/>
        <v>0</v>
      </c>
      <c r="M9" s="385">
        <f t="shared" si="0"/>
        <v>0</v>
      </c>
      <c r="N9" s="385">
        <f t="shared" si="0"/>
        <v>0</v>
      </c>
      <c r="O9" s="388">
        <f t="shared" si="0"/>
        <v>0</v>
      </c>
      <c r="P9" s="385">
        <f t="shared" si="0"/>
        <v>0</v>
      </c>
      <c r="Q9" s="385">
        <f t="shared" si="0"/>
        <v>0</v>
      </c>
      <c r="R9" s="385">
        <f t="shared" si="0"/>
        <v>0</v>
      </c>
      <c r="S9" s="385">
        <f t="shared" si="0"/>
        <v>0</v>
      </c>
      <c r="T9" s="385">
        <f t="shared" si="0"/>
        <v>0</v>
      </c>
      <c r="U9" s="385">
        <f t="shared" si="0"/>
        <v>0</v>
      </c>
      <c r="V9" s="385">
        <f t="shared" si="0"/>
        <v>0</v>
      </c>
      <c r="W9" s="385">
        <f t="shared" si="0"/>
        <v>0</v>
      </c>
      <c r="X9" s="385">
        <f t="shared" si="0"/>
        <v>0</v>
      </c>
      <c r="Y9" s="385">
        <f t="shared" si="0"/>
        <v>0</v>
      </c>
      <c r="Z9" s="385">
        <f t="shared" si="0"/>
        <v>0</v>
      </c>
      <c r="AA9" s="388">
        <f t="shared" si="0"/>
        <v>0</v>
      </c>
      <c r="AB9" s="385">
        <f t="shared" si="0"/>
        <v>0</v>
      </c>
      <c r="AC9" s="385">
        <f t="shared" si="0"/>
        <v>0</v>
      </c>
      <c r="AD9" s="385">
        <f t="shared" si="0"/>
        <v>0</v>
      </c>
      <c r="AE9" s="385">
        <f t="shared" si="0"/>
        <v>0</v>
      </c>
      <c r="AF9" s="385">
        <f t="shared" si="0"/>
        <v>0</v>
      </c>
      <c r="AG9" s="385">
        <f t="shared" si="0"/>
        <v>0</v>
      </c>
      <c r="AH9" s="385">
        <f t="shared" si="0"/>
        <v>0</v>
      </c>
      <c r="AI9" s="385">
        <f t="shared" si="0"/>
        <v>0</v>
      </c>
      <c r="AJ9" s="385">
        <f t="shared" si="0"/>
        <v>0</v>
      </c>
      <c r="AK9" s="385">
        <f t="shared" si="0"/>
        <v>0</v>
      </c>
      <c r="AL9" s="385">
        <f t="shared" si="0"/>
        <v>0</v>
      </c>
      <c r="AM9" s="388">
        <f t="shared" si="0"/>
        <v>0</v>
      </c>
      <c r="AN9" s="385">
        <f t="shared" si="0"/>
        <v>0</v>
      </c>
      <c r="AO9" s="385">
        <f t="shared" si="0"/>
        <v>0</v>
      </c>
      <c r="AP9" s="385">
        <f t="shared" si="0"/>
        <v>0</v>
      </c>
      <c r="AQ9" s="385">
        <f t="shared" si="0"/>
        <v>0</v>
      </c>
      <c r="AR9" s="385">
        <f t="shared" si="0"/>
        <v>0</v>
      </c>
      <c r="AS9" s="385">
        <f t="shared" si="0"/>
        <v>0</v>
      </c>
      <c r="AT9" s="385">
        <f t="shared" si="0"/>
        <v>0</v>
      </c>
      <c r="AU9" s="385">
        <f t="shared" si="0"/>
        <v>0</v>
      </c>
      <c r="AV9" s="385">
        <f t="shared" si="0"/>
        <v>0</v>
      </c>
      <c r="AW9" s="385">
        <f t="shared" si="0"/>
        <v>0</v>
      </c>
      <c r="AX9" s="385">
        <f t="shared" si="0"/>
        <v>0</v>
      </c>
      <c r="AY9" s="388">
        <f t="shared" si="0"/>
        <v>0</v>
      </c>
      <c r="AZ9" s="385">
        <f t="shared" si="0"/>
        <v>0</v>
      </c>
      <c r="BA9" s="385">
        <f t="shared" si="0"/>
        <v>0</v>
      </c>
      <c r="BB9" s="385">
        <f t="shared" si="0"/>
        <v>0</v>
      </c>
      <c r="BC9" s="385">
        <f t="shared" si="0"/>
        <v>0</v>
      </c>
      <c r="BD9" s="385">
        <f t="shared" si="0"/>
        <v>0</v>
      </c>
      <c r="BE9" s="385">
        <f t="shared" si="0"/>
        <v>0</v>
      </c>
      <c r="BF9" s="385">
        <f t="shared" si="0"/>
        <v>0</v>
      </c>
      <c r="BG9" s="385">
        <f t="shared" si="0"/>
        <v>0</v>
      </c>
      <c r="BH9" s="385">
        <f t="shared" si="0"/>
        <v>0</v>
      </c>
      <c r="BI9" s="385">
        <f t="shared" si="0"/>
        <v>0</v>
      </c>
      <c r="BJ9" s="385">
        <f t="shared" si="0"/>
        <v>0</v>
      </c>
      <c r="BK9" s="388">
        <f t="shared" si="0"/>
        <v>0</v>
      </c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</row>
    <row r="10" spans="2:116" s="57" customFormat="1" ht="13.5" customHeight="1" thickBot="1">
      <c r="B10" s="394"/>
      <c r="C10" s="369"/>
      <c r="D10" s="376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8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8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81"/>
      <c r="AN10" s="376"/>
      <c r="AO10" s="377"/>
      <c r="AP10" s="377"/>
      <c r="AQ10" s="377"/>
      <c r="AR10" s="377"/>
      <c r="AS10" s="377"/>
      <c r="AT10" s="377"/>
      <c r="AU10" s="377"/>
      <c r="AV10" s="377"/>
      <c r="AW10" s="377"/>
      <c r="AX10" s="377"/>
      <c r="AY10" s="381"/>
      <c r="AZ10" s="376"/>
      <c r="BA10" s="377"/>
      <c r="BB10" s="377"/>
      <c r="BC10" s="377"/>
      <c r="BD10" s="377"/>
      <c r="BE10" s="377"/>
      <c r="BF10" s="377"/>
      <c r="BG10" s="377"/>
      <c r="BH10" s="377"/>
      <c r="BI10" s="377"/>
      <c r="BJ10" s="377"/>
      <c r="BK10" s="382"/>
      <c r="BL10" s="130"/>
      <c r="BM10" s="128"/>
      <c r="BN10" s="128"/>
      <c r="BO10" s="128"/>
      <c r="BP10" s="128"/>
      <c r="BQ10" s="128"/>
      <c r="BR10" s="128"/>
      <c r="BS10" s="128"/>
      <c r="BT10" s="128"/>
      <c r="BU10" s="128"/>
      <c r="BV10" s="56"/>
      <c r="BW10" s="5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</row>
    <row r="11" spans="2:116" s="57" customFormat="1" ht="13.5" customHeight="1" thickBot="1">
      <c r="B11" s="367" t="s">
        <v>42</v>
      </c>
      <c r="C11" s="368"/>
      <c r="D11" s="396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8"/>
      <c r="P11" s="397"/>
      <c r="Q11" s="397"/>
      <c r="R11" s="397"/>
      <c r="S11" s="397"/>
      <c r="T11" s="397"/>
      <c r="U11" s="397"/>
      <c r="V11" s="397"/>
      <c r="W11" s="397"/>
      <c r="X11" s="397"/>
      <c r="Y11" s="397"/>
      <c r="Z11" s="397"/>
      <c r="AA11" s="398"/>
      <c r="AB11" s="399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1"/>
      <c r="AN11" s="399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1"/>
      <c r="AZ11" s="399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  <c r="BK11" s="401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</row>
    <row r="12" spans="2:116" s="57" customFormat="1" ht="13.5" customHeight="1" thickBot="1">
      <c r="B12" s="370" t="s">
        <v>43</v>
      </c>
      <c r="C12" s="393"/>
      <c r="D12" s="372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4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4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4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4"/>
      <c r="AZ12" s="373"/>
      <c r="BA12" s="373"/>
      <c r="BB12" s="373"/>
      <c r="BC12" s="373"/>
      <c r="BD12" s="373"/>
      <c r="BE12" s="373"/>
      <c r="BF12" s="373"/>
      <c r="BG12" s="373"/>
      <c r="BH12" s="373"/>
      <c r="BI12" s="373"/>
      <c r="BJ12" s="373"/>
      <c r="BK12" s="380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</row>
    <row r="13" spans="2:116" s="57" customFormat="1" ht="13.5" customHeight="1" thickBot="1">
      <c r="B13" s="389" t="s">
        <v>50</v>
      </c>
      <c r="C13" s="390"/>
      <c r="D13" s="385">
        <f>$C$12*D11</f>
        <v>0</v>
      </c>
      <c r="E13" s="386">
        <f aca="true" t="shared" si="1" ref="E13:BK13">$C$12*E11</f>
        <v>0</v>
      </c>
      <c r="F13" s="386">
        <f t="shared" si="1"/>
        <v>0</v>
      </c>
      <c r="G13" s="386">
        <f t="shared" si="1"/>
        <v>0</v>
      </c>
      <c r="H13" s="386">
        <f t="shared" si="1"/>
        <v>0</v>
      </c>
      <c r="I13" s="386">
        <f t="shared" si="1"/>
        <v>0</v>
      </c>
      <c r="J13" s="386">
        <f t="shared" si="1"/>
        <v>0</v>
      </c>
      <c r="K13" s="386">
        <f t="shared" si="1"/>
        <v>0</v>
      </c>
      <c r="L13" s="386">
        <f t="shared" si="1"/>
        <v>0</v>
      </c>
      <c r="M13" s="386">
        <f t="shared" si="1"/>
        <v>0</v>
      </c>
      <c r="N13" s="386">
        <f t="shared" si="1"/>
        <v>0</v>
      </c>
      <c r="O13" s="387">
        <f t="shared" si="1"/>
        <v>0</v>
      </c>
      <c r="P13" s="386">
        <f t="shared" si="1"/>
        <v>0</v>
      </c>
      <c r="Q13" s="386">
        <f t="shared" si="1"/>
        <v>0</v>
      </c>
      <c r="R13" s="386">
        <f t="shared" si="1"/>
        <v>0</v>
      </c>
      <c r="S13" s="386">
        <f t="shared" si="1"/>
        <v>0</v>
      </c>
      <c r="T13" s="386">
        <f t="shared" si="1"/>
        <v>0</v>
      </c>
      <c r="U13" s="386">
        <f t="shared" si="1"/>
        <v>0</v>
      </c>
      <c r="V13" s="386">
        <f t="shared" si="1"/>
        <v>0</v>
      </c>
      <c r="W13" s="386">
        <f t="shared" si="1"/>
        <v>0</v>
      </c>
      <c r="X13" s="386">
        <f t="shared" si="1"/>
        <v>0</v>
      </c>
      <c r="Y13" s="386">
        <f t="shared" si="1"/>
        <v>0</v>
      </c>
      <c r="Z13" s="386">
        <f t="shared" si="1"/>
        <v>0</v>
      </c>
      <c r="AA13" s="387">
        <f t="shared" si="1"/>
        <v>0</v>
      </c>
      <c r="AB13" s="386">
        <f t="shared" si="1"/>
        <v>0</v>
      </c>
      <c r="AC13" s="386">
        <f t="shared" si="1"/>
        <v>0</v>
      </c>
      <c r="AD13" s="386">
        <f t="shared" si="1"/>
        <v>0</v>
      </c>
      <c r="AE13" s="386">
        <f t="shared" si="1"/>
        <v>0</v>
      </c>
      <c r="AF13" s="386">
        <f t="shared" si="1"/>
        <v>0</v>
      </c>
      <c r="AG13" s="386">
        <f t="shared" si="1"/>
        <v>0</v>
      </c>
      <c r="AH13" s="386">
        <f t="shared" si="1"/>
        <v>0</v>
      </c>
      <c r="AI13" s="386">
        <f t="shared" si="1"/>
        <v>0</v>
      </c>
      <c r="AJ13" s="386">
        <f t="shared" si="1"/>
        <v>0</v>
      </c>
      <c r="AK13" s="386">
        <f t="shared" si="1"/>
        <v>0</v>
      </c>
      <c r="AL13" s="386">
        <f t="shared" si="1"/>
        <v>0</v>
      </c>
      <c r="AM13" s="387">
        <f t="shared" si="1"/>
        <v>0</v>
      </c>
      <c r="AN13" s="386">
        <f t="shared" si="1"/>
        <v>0</v>
      </c>
      <c r="AO13" s="386">
        <f t="shared" si="1"/>
        <v>0</v>
      </c>
      <c r="AP13" s="386">
        <f t="shared" si="1"/>
        <v>0</v>
      </c>
      <c r="AQ13" s="386">
        <f t="shared" si="1"/>
        <v>0</v>
      </c>
      <c r="AR13" s="386">
        <f t="shared" si="1"/>
        <v>0</v>
      </c>
      <c r="AS13" s="386">
        <f t="shared" si="1"/>
        <v>0</v>
      </c>
      <c r="AT13" s="386">
        <f t="shared" si="1"/>
        <v>0</v>
      </c>
      <c r="AU13" s="386">
        <f t="shared" si="1"/>
        <v>0</v>
      </c>
      <c r="AV13" s="386">
        <f t="shared" si="1"/>
        <v>0</v>
      </c>
      <c r="AW13" s="386">
        <f t="shared" si="1"/>
        <v>0</v>
      </c>
      <c r="AX13" s="386">
        <f t="shared" si="1"/>
        <v>0</v>
      </c>
      <c r="AY13" s="387">
        <f t="shared" si="1"/>
        <v>0</v>
      </c>
      <c r="AZ13" s="386">
        <f t="shared" si="1"/>
        <v>0</v>
      </c>
      <c r="BA13" s="386">
        <f t="shared" si="1"/>
        <v>0</v>
      </c>
      <c r="BB13" s="386">
        <f t="shared" si="1"/>
        <v>0</v>
      </c>
      <c r="BC13" s="386">
        <f t="shared" si="1"/>
        <v>0</v>
      </c>
      <c r="BD13" s="386">
        <f t="shared" si="1"/>
        <v>0</v>
      </c>
      <c r="BE13" s="386">
        <f t="shared" si="1"/>
        <v>0</v>
      </c>
      <c r="BF13" s="386">
        <f t="shared" si="1"/>
        <v>0</v>
      </c>
      <c r="BG13" s="386">
        <f t="shared" si="1"/>
        <v>0</v>
      </c>
      <c r="BH13" s="386">
        <f t="shared" si="1"/>
        <v>0</v>
      </c>
      <c r="BI13" s="386">
        <f t="shared" si="1"/>
        <v>0</v>
      </c>
      <c r="BJ13" s="386">
        <f t="shared" si="1"/>
        <v>0</v>
      </c>
      <c r="BK13" s="388">
        <f t="shared" si="1"/>
        <v>0</v>
      </c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</row>
    <row r="14" spans="2:116" s="57" customFormat="1" ht="13.5" customHeight="1" thickBot="1">
      <c r="B14" s="394"/>
      <c r="C14" s="369"/>
      <c r="D14" s="376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8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8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8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8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81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</row>
    <row r="15" spans="2:116" s="57" customFormat="1" ht="13.5" customHeight="1" thickBot="1">
      <c r="B15" s="367" t="s">
        <v>42</v>
      </c>
      <c r="C15" s="368"/>
      <c r="D15" s="396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8"/>
      <c r="P15" s="397"/>
      <c r="Q15" s="397"/>
      <c r="R15" s="397"/>
      <c r="S15" s="397"/>
      <c r="T15" s="397"/>
      <c r="U15" s="397"/>
      <c r="V15" s="397"/>
      <c r="W15" s="397"/>
      <c r="X15" s="397"/>
      <c r="Y15" s="397"/>
      <c r="Z15" s="397"/>
      <c r="AA15" s="398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8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8"/>
      <c r="AZ15" s="396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8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</row>
    <row r="16" spans="2:116" s="57" customFormat="1" ht="13.5" customHeight="1" thickBot="1">
      <c r="B16" s="371" t="s">
        <v>43</v>
      </c>
      <c r="C16" s="395"/>
      <c r="D16" s="372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4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4"/>
      <c r="AB16" s="373"/>
      <c r="AC16" s="373"/>
      <c r="AD16" s="373"/>
      <c r="AE16" s="373"/>
      <c r="AF16" s="373"/>
      <c r="AG16" s="373"/>
      <c r="AH16" s="373"/>
      <c r="AI16" s="373"/>
      <c r="AJ16" s="373"/>
      <c r="AK16" s="373"/>
      <c r="AL16" s="373"/>
      <c r="AM16" s="374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4"/>
      <c r="AZ16" s="373"/>
      <c r="BA16" s="373"/>
      <c r="BB16" s="373"/>
      <c r="BC16" s="373"/>
      <c r="BD16" s="373"/>
      <c r="BE16" s="373"/>
      <c r="BF16" s="373"/>
      <c r="BG16" s="373"/>
      <c r="BH16" s="373"/>
      <c r="BI16" s="373"/>
      <c r="BJ16" s="373"/>
      <c r="BK16" s="375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</row>
    <row r="17" spans="2:116" s="57" customFormat="1" ht="13.5" customHeight="1" thickBot="1">
      <c r="B17" s="383" t="s">
        <v>49</v>
      </c>
      <c r="C17" s="384"/>
      <c r="D17" s="385">
        <f>$C$16*D15</f>
        <v>0</v>
      </c>
      <c r="E17" s="386">
        <f aca="true" t="shared" si="2" ref="E17:BK17">$C$16*E15</f>
        <v>0</v>
      </c>
      <c r="F17" s="386">
        <f t="shared" si="2"/>
        <v>0</v>
      </c>
      <c r="G17" s="386">
        <f t="shared" si="2"/>
        <v>0</v>
      </c>
      <c r="H17" s="386">
        <f t="shared" si="2"/>
        <v>0</v>
      </c>
      <c r="I17" s="386">
        <f t="shared" si="2"/>
        <v>0</v>
      </c>
      <c r="J17" s="386">
        <f t="shared" si="2"/>
        <v>0</v>
      </c>
      <c r="K17" s="386">
        <f t="shared" si="2"/>
        <v>0</v>
      </c>
      <c r="L17" s="386">
        <f t="shared" si="2"/>
        <v>0</v>
      </c>
      <c r="M17" s="386">
        <f t="shared" si="2"/>
        <v>0</v>
      </c>
      <c r="N17" s="386">
        <f t="shared" si="2"/>
        <v>0</v>
      </c>
      <c r="O17" s="387">
        <f t="shared" si="2"/>
        <v>0</v>
      </c>
      <c r="P17" s="386">
        <f t="shared" si="2"/>
        <v>0</v>
      </c>
      <c r="Q17" s="386">
        <f t="shared" si="2"/>
        <v>0</v>
      </c>
      <c r="R17" s="386">
        <f t="shared" si="2"/>
        <v>0</v>
      </c>
      <c r="S17" s="386">
        <f t="shared" si="2"/>
        <v>0</v>
      </c>
      <c r="T17" s="386">
        <f t="shared" si="2"/>
        <v>0</v>
      </c>
      <c r="U17" s="386">
        <f t="shared" si="2"/>
        <v>0</v>
      </c>
      <c r="V17" s="386">
        <f t="shared" si="2"/>
        <v>0</v>
      </c>
      <c r="W17" s="386">
        <f t="shared" si="2"/>
        <v>0</v>
      </c>
      <c r="X17" s="386">
        <f t="shared" si="2"/>
        <v>0</v>
      </c>
      <c r="Y17" s="386">
        <f t="shared" si="2"/>
        <v>0</v>
      </c>
      <c r="Z17" s="386">
        <f t="shared" si="2"/>
        <v>0</v>
      </c>
      <c r="AA17" s="387">
        <f t="shared" si="2"/>
        <v>0</v>
      </c>
      <c r="AB17" s="386">
        <f t="shared" si="2"/>
        <v>0</v>
      </c>
      <c r="AC17" s="386">
        <f t="shared" si="2"/>
        <v>0</v>
      </c>
      <c r="AD17" s="386">
        <f t="shared" si="2"/>
        <v>0</v>
      </c>
      <c r="AE17" s="386">
        <f t="shared" si="2"/>
        <v>0</v>
      </c>
      <c r="AF17" s="386">
        <f t="shared" si="2"/>
        <v>0</v>
      </c>
      <c r="AG17" s="386">
        <f t="shared" si="2"/>
        <v>0</v>
      </c>
      <c r="AH17" s="386">
        <f t="shared" si="2"/>
        <v>0</v>
      </c>
      <c r="AI17" s="386">
        <f t="shared" si="2"/>
        <v>0</v>
      </c>
      <c r="AJ17" s="386">
        <f t="shared" si="2"/>
        <v>0</v>
      </c>
      <c r="AK17" s="386">
        <f t="shared" si="2"/>
        <v>0</v>
      </c>
      <c r="AL17" s="386">
        <f t="shared" si="2"/>
        <v>0</v>
      </c>
      <c r="AM17" s="387">
        <f t="shared" si="2"/>
        <v>0</v>
      </c>
      <c r="AN17" s="386">
        <f t="shared" si="2"/>
        <v>0</v>
      </c>
      <c r="AO17" s="386">
        <f t="shared" si="2"/>
        <v>0</v>
      </c>
      <c r="AP17" s="386">
        <f t="shared" si="2"/>
        <v>0</v>
      </c>
      <c r="AQ17" s="386">
        <f t="shared" si="2"/>
        <v>0</v>
      </c>
      <c r="AR17" s="386">
        <f t="shared" si="2"/>
        <v>0</v>
      </c>
      <c r="AS17" s="386">
        <f t="shared" si="2"/>
        <v>0</v>
      </c>
      <c r="AT17" s="386">
        <f t="shared" si="2"/>
        <v>0</v>
      </c>
      <c r="AU17" s="386">
        <f t="shared" si="2"/>
        <v>0</v>
      </c>
      <c r="AV17" s="386">
        <f t="shared" si="2"/>
        <v>0</v>
      </c>
      <c r="AW17" s="386">
        <f t="shared" si="2"/>
        <v>0</v>
      </c>
      <c r="AX17" s="386">
        <f t="shared" si="2"/>
        <v>0</v>
      </c>
      <c r="AY17" s="387">
        <f t="shared" si="2"/>
        <v>0</v>
      </c>
      <c r="AZ17" s="386">
        <f t="shared" si="2"/>
        <v>0</v>
      </c>
      <c r="BA17" s="386">
        <f t="shared" si="2"/>
        <v>0</v>
      </c>
      <c r="BB17" s="386">
        <f t="shared" si="2"/>
        <v>0</v>
      </c>
      <c r="BC17" s="386">
        <f t="shared" si="2"/>
        <v>0</v>
      </c>
      <c r="BD17" s="386">
        <f t="shared" si="2"/>
        <v>0</v>
      </c>
      <c r="BE17" s="386">
        <f t="shared" si="2"/>
        <v>0</v>
      </c>
      <c r="BF17" s="386">
        <f t="shared" si="2"/>
        <v>0</v>
      </c>
      <c r="BG17" s="386">
        <f t="shared" si="2"/>
        <v>0</v>
      </c>
      <c r="BH17" s="386">
        <f t="shared" si="2"/>
        <v>0</v>
      </c>
      <c r="BI17" s="386">
        <f t="shared" si="2"/>
        <v>0</v>
      </c>
      <c r="BJ17" s="386">
        <f t="shared" si="2"/>
        <v>0</v>
      </c>
      <c r="BK17" s="388">
        <f t="shared" si="2"/>
        <v>0</v>
      </c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</row>
    <row r="18" spans="2:116" s="57" customFormat="1" ht="13.5" customHeight="1" thickBot="1">
      <c r="B18" s="352" t="s">
        <v>37</v>
      </c>
      <c r="C18" s="353"/>
      <c r="D18" s="354">
        <f>SUM(D9,D13,D17)</f>
        <v>0</v>
      </c>
      <c r="E18" s="355">
        <f aca="true" t="shared" si="3" ref="E18:BK18">SUM(E9,E13,E17)</f>
        <v>0</v>
      </c>
      <c r="F18" s="355">
        <f t="shared" si="3"/>
        <v>0</v>
      </c>
      <c r="G18" s="355">
        <f t="shared" si="3"/>
        <v>0</v>
      </c>
      <c r="H18" s="355">
        <f t="shared" si="3"/>
        <v>0</v>
      </c>
      <c r="I18" s="355">
        <f t="shared" si="3"/>
        <v>0</v>
      </c>
      <c r="J18" s="355">
        <f t="shared" si="3"/>
        <v>0</v>
      </c>
      <c r="K18" s="355">
        <f t="shared" si="3"/>
        <v>0</v>
      </c>
      <c r="L18" s="355">
        <f t="shared" si="3"/>
        <v>0</v>
      </c>
      <c r="M18" s="355">
        <f t="shared" si="3"/>
        <v>0</v>
      </c>
      <c r="N18" s="355">
        <f t="shared" si="3"/>
        <v>0</v>
      </c>
      <c r="O18" s="356">
        <f t="shared" si="3"/>
        <v>0</v>
      </c>
      <c r="P18" s="355">
        <f t="shared" si="3"/>
        <v>0</v>
      </c>
      <c r="Q18" s="355">
        <f t="shared" si="3"/>
        <v>0</v>
      </c>
      <c r="R18" s="355">
        <f t="shared" si="3"/>
        <v>0</v>
      </c>
      <c r="S18" s="355">
        <f t="shared" si="3"/>
        <v>0</v>
      </c>
      <c r="T18" s="355">
        <f t="shared" si="3"/>
        <v>0</v>
      </c>
      <c r="U18" s="355">
        <f t="shared" si="3"/>
        <v>0</v>
      </c>
      <c r="V18" s="355">
        <f t="shared" si="3"/>
        <v>0</v>
      </c>
      <c r="W18" s="355">
        <f t="shared" si="3"/>
        <v>0</v>
      </c>
      <c r="X18" s="355">
        <f t="shared" si="3"/>
        <v>0</v>
      </c>
      <c r="Y18" s="355">
        <f t="shared" si="3"/>
        <v>0</v>
      </c>
      <c r="Z18" s="355">
        <f t="shared" si="3"/>
        <v>0</v>
      </c>
      <c r="AA18" s="356">
        <f t="shared" si="3"/>
        <v>0</v>
      </c>
      <c r="AB18" s="355">
        <f t="shared" si="3"/>
        <v>0</v>
      </c>
      <c r="AC18" s="355">
        <f t="shared" si="3"/>
        <v>0</v>
      </c>
      <c r="AD18" s="355">
        <f t="shared" si="3"/>
        <v>0</v>
      </c>
      <c r="AE18" s="355">
        <f t="shared" si="3"/>
        <v>0</v>
      </c>
      <c r="AF18" s="355">
        <f t="shared" si="3"/>
        <v>0</v>
      </c>
      <c r="AG18" s="355">
        <f t="shared" si="3"/>
        <v>0</v>
      </c>
      <c r="AH18" s="355">
        <f t="shared" si="3"/>
        <v>0</v>
      </c>
      <c r="AI18" s="355">
        <f t="shared" si="3"/>
        <v>0</v>
      </c>
      <c r="AJ18" s="355">
        <f t="shared" si="3"/>
        <v>0</v>
      </c>
      <c r="AK18" s="355">
        <f t="shared" si="3"/>
        <v>0</v>
      </c>
      <c r="AL18" s="355">
        <f t="shared" si="3"/>
        <v>0</v>
      </c>
      <c r="AM18" s="356">
        <f t="shared" si="3"/>
        <v>0</v>
      </c>
      <c r="AN18" s="355">
        <f t="shared" si="3"/>
        <v>0</v>
      </c>
      <c r="AO18" s="355">
        <f t="shared" si="3"/>
        <v>0</v>
      </c>
      <c r="AP18" s="355">
        <f t="shared" si="3"/>
        <v>0</v>
      </c>
      <c r="AQ18" s="355">
        <f t="shared" si="3"/>
        <v>0</v>
      </c>
      <c r="AR18" s="355">
        <f t="shared" si="3"/>
        <v>0</v>
      </c>
      <c r="AS18" s="355">
        <f t="shared" si="3"/>
        <v>0</v>
      </c>
      <c r="AT18" s="355">
        <f t="shared" si="3"/>
        <v>0</v>
      </c>
      <c r="AU18" s="355">
        <f t="shared" si="3"/>
        <v>0</v>
      </c>
      <c r="AV18" s="355">
        <f t="shared" si="3"/>
        <v>0</v>
      </c>
      <c r="AW18" s="355">
        <f t="shared" si="3"/>
        <v>0</v>
      </c>
      <c r="AX18" s="355">
        <f t="shared" si="3"/>
        <v>0</v>
      </c>
      <c r="AY18" s="356">
        <f t="shared" si="3"/>
        <v>0</v>
      </c>
      <c r="AZ18" s="355">
        <f t="shared" si="3"/>
        <v>0</v>
      </c>
      <c r="BA18" s="355">
        <f t="shared" si="3"/>
        <v>0</v>
      </c>
      <c r="BB18" s="355">
        <f t="shared" si="3"/>
        <v>0</v>
      </c>
      <c r="BC18" s="355">
        <f t="shared" si="3"/>
        <v>0</v>
      </c>
      <c r="BD18" s="355">
        <f t="shared" si="3"/>
        <v>0</v>
      </c>
      <c r="BE18" s="355">
        <f t="shared" si="3"/>
        <v>0</v>
      </c>
      <c r="BF18" s="355">
        <f t="shared" si="3"/>
        <v>0</v>
      </c>
      <c r="BG18" s="355">
        <f t="shared" si="3"/>
        <v>0</v>
      </c>
      <c r="BH18" s="355">
        <f t="shared" si="3"/>
        <v>0</v>
      </c>
      <c r="BI18" s="355">
        <f t="shared" si="3"/>
        <v>0</v>
      </c>
      <c r="BJ18" s="355">
        <f t="shared" si="3"/>
        <v>0</v>
      </c>
      <c r="BK18" s="357">
        <f t="shared" si="3"/>
        <v>0</v>
      </c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</row>
    <row r="19" spans="2:116" s="57" customFormat="1" ht="13.5" customHeight="1">
      <c r="B19" s="76"/>
      <c r="C19" s="7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7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</row>
    <row r="20" spans="2:116" s="57" customFormat="1" ht="13.5" customHeight="1">
      <c r="B20" s="76"/>
      <c r="C20" s="7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7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</row>
    <row r="21" spans="2:116" s="57" customFormat="1" ht="13.5" customHeight="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7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</row>
    <row r="22" spans="2:116" s="57" customFormat="1" ht="13.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7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</row>
    <row r="23" spans="2:116" s="57" customFormat="1" ht="13.5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7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</row>
    <row r="24" spans="2:116" s="57" customFormat="1" ht="13.5" customHeight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7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</row>
    <row r="25" spans="2:116" s="57" customFormat="1" ht="13.5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7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</row>
    <row r="26" spans="2:116" s="57" customFormat="1" ht="13.5" customHeight="1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7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</row>
    <row r="27" spans="2:116" s="57" customFormat="1" ht="13.5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7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</row>
    <row r="28" spans="2:116" s="57" customFormat="1" ht="13.5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7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</row>
    <row r="29" spans="2:116" s="57" customFormat="1" ht="13.5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7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</row>
    <row r="30" spans="2:116" s="57" customFormat="1" ht="13.5" customHeight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7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</row>
    <row r="31" spans="2:116" s="57" customFormat="1" ht="13.5" customHeight="1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</row>
    <row r="32" spans="2:116" s="57" customFormat="1" ht="13.5" customHeight="1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7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</row>
    <row r="33" spans="2:116" s="57" customFormat="1" ht="13.5" customHeight="1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7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</row>
    <row r="34" spans="2:116" s="57" customFormat="1" ht="13.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7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</row>
    <row r="35" spans="2:116" s="57" customFormat="1" ht="13.5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7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</row>
    <row r="36" spans="2:116" s="57" customFormat="1" ht="13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7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</row>
    <row r="37" spans="2:116" s="57" customFormat="1" ht="13.5" customHeight="1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7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</row>
    <row r="38" spans="2:116" s="57" customFormat="1" ht="13.5" customHeight="1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7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</row>
    <row r="39" spans="2:116" s="57" customFormat="1" ht="13.5" customHeight="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7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</row>
    <row r="40" spans="2:116" s="57" customFormat="1" ht="13.5" customHeight="1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7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</row>
    <row r="41" spans="2:116" s="57" customFormat="1" ht="13.5" customHeight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7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</row>
    <row r="42" spans="2:116" s="57" customFormat="1" ht="13.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7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</row>
    <row r="43" spans="2:116" s="57" customFormat="1" ht="13.5" customHeight="1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7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</row>
    <row r="44" spans="2:116" s="57" customFormat="1" ht="13.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7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</row>
    <row r="45" spans="2:116" s="57" customFormat="1" ht="13.5" customHeight="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7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</row>
    <row r="46" spans="2:116" s="57" customFormat="1" ht="13.5" customHeight="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7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</row>
    <row r="47" spans="2:116" s="57" customFormat="1" ht="13.5" customHeight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</row>
    <row r="48" spans="2:116" s="57" customFormat="1" ht="13.5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7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</row>
    <row r="49" spans="2:116" s="57" customFormat="1" ht="13.5" customHeight="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7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</row>
    <row r="50" spans="2:116" s="57" customFormat="1" ht="13.5" customHeight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7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</row>
    <row r="51" spans="2:116" s="57" customFormat="1" ht="13.5" customHeight="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7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</row>
    <row r="52" spans="2:116" s="57" customFormat="1" ht="13.5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7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</row>
    <row r="53" spans="2:116" s="57" customFormat="1" ht="13.5" customHeight="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7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</row>
    <row r="54" spans="2:116" s="57" customFormat="1" ht="13.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7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</row>
    <row r="55" spans="2:116" s="57" customFormat="1" ht="13.5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7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</row>
    <row r="56" spans="2:116" s="57" customFormat="1" ht="13.5" customHeight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7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</row>
    <row r="57" spans="2:116" s="57" customFormat="1" ht="13.5" customHeight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7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</row>
    <row r="58" spans="2:116" s="57" customFormat="1" ht="13.5" customHeight="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7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</row>
    <row r="59" spans="2:116" s="57" customFormat="1" ht="13.5" customHeight="1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7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</row>
    <row r="60" spans="2:116" s="57" customFormat="1" ht="13.5" customHeight="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7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</row>
    <row r="61" spans="33:116" s="57" customFormat="1" ht="13.5" customHeight="1">
      <c r="AG61" s="58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</row>
    <row r="62" spans="33:116" s="57" customFormat="1" ht="13.5" customHeight="1">
      <c r="AG62" s="58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</row>
    <row r="63" spans="33:116" s="57" customFormat="1" ht="13.5" customHeight="1">
      <c r="AG63" s="58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</row>
    <row r="64" spans="33:116" s="57" customFormat="1" ht="13.5" customHeight="1">
      <c r="AG64" s="58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</row>
    <row r="65" spans="33:116" s="57" customFormat="1" ht="13.5" customHeight="1">
      <c r="AG65" s="58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</row>
    <row r="66" spans="33:116" s="57" customFormat="1" ht="13.5" customHeight="1">
      <c r="AG66" s="58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</row>
    <row r="67" spans="33:116" s="57" customFormat="1" ht="13.5" customHeight="1">
      <c r="AG67" s="58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</row>
    <row r="68" spans="33:116" s="57" customFormat="1" ht="13.5" customHeight="1">
      <c r="AG68" s="58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</row>
    <row r="69" spans="33:116" s="57" customFormat="1" ht="13.5" customHeight="1">
      <c r="AG69" s="58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</row>
    <row r="70" spans="33:116" s="57" customFormat="1" ht="13.5" customHeight="1">
      <c r="AG70" s="58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</row>
    <row r="71" spans="33:116" s="57" customFormat="1" ht="13.5" customHeight="1">
      <c r="AG71" s="58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</row>
    <row r="72" spans="33:116" s="57" customFormat="1" ht="13.5" customHeight="1">
      <c r="AG72" s="58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</row>
    <row r="73" spans="33:116" s="57" customFormat="1" ht="13.5" customHeight="1">
      <c r="AG73" s="58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</row>
    <row r="74" spans="33:116" s="57" customFormat="1" ht="13.5" customHeight="1">
      <c r="AG74" s="58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</row>
    <row r="75" spans="33:116" s="57" customFormat="1" ht="13.5" customHeight="1">
      <c r="AG75" s="58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</row>
    <row r="76" spans="33:116" s="57" customFormat="1" ht="13.5" customHeight="1">
      <c r="AG76" s="58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</row>
    <row r="77" spans="33:116" s="57" customFormat="1" ht="13.5" customHeight="1">
      <c r="AG77" s="58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</row>
    <row r="78" spans="33:116" s="57" customFormat="1" ht="13.5" customHeight="1">
      <c r="AG78" s="58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</row>
    <row r="79" spans="33:116" s="57" customFormat="1" ht="13.5" customHeight="1">
      <c r="AG79" s="58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</row>
    <row r="80" spans="33:116" s="57" customFormat="1" ht="13.5" customHeight="1">
      <c r="AG80" s="58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</row>
    <row r="81" spans="33:116" s="57" customFormat="1" ht="13.5" customHeight="1">
      <c r="AG81" s="58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</row>
    <row r="82" spans="33:116" s="57" customFormat="1" ht="13.5" customHeight="1">
      <c r="AG82" s="58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</row>
    <row r="83" spans="33:116" s="57" customFormat="1" ht="13.5" customHeight="1">
      <c r="AG83" s="58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</row>
    <row r="84" spans="33:116" s="57" customFormat="1" ht="13.5" customHeight="1">
      <c r="AG84" s="58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</row>
    <row r="85" spans="64:116" s="57" customFormat="1" ht="13.5" customHeight="1"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</row>
    <row r="86" spans="64:116" s="57" customFormat="1" ht="13.5" customHeight="1"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</row>
    <row r="87" spans="64:116" s="57" customFormat="1" ht="13.5" customHeight="1"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</row>
    <row r="88" spans="64:116" s="57" customFormat="1" ht="13.5" customHeight="1"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</row>
    <row r="89" spans="64:116" s="57" customFormat="1" ht="13.5" customHeight="1"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</row>
    <row r="90" spans="64:116" s="57" customFormat="1" ht="13.5" customHeight="1"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</row>
    <row r="91" spans="64:116" s="57" customFormat="1" ht="13.5" customHeight="1"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</row>
    <row r="92" spans="64:116" s="57" customFormat="1" ht="13.5" customHeight="1"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</row>
    <row r="93" spans="64:116" s="57" customFormat="1" ht="13.5" customHeight="1"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</row>
    <row r="94" spans="64:116" s="57" customFormat="1" ht="13.5" customHeight="1"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</row>
    <row r="95" spans="64:116" s="57" customFormat="1" ht="13.5" customHeight="1"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</row>
    <row r="96" spans="64:116" s="57" customFormat="1" ht="13.5" customHeight="1"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</row>
    <row r="97" spans="64:116" s="57" customFormat="1" ht="13.5" customHeight="1"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</row>
    <row r="98" spans="64:116" s="57" customFormat="1" ht="13.5" customHeight="1"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</row>
    <row r="99" spans="64:116" s="57" customFormat="1" ht="13.5" customHeight="1"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</row>
    <row r="100" spans="64:116" s="57" customFormat="1" ht="13.5" customHeight="1"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</row>
    <row r="101" spans="64:116" s="57" customFormat="1" ht="13.5" customHeight="1"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</row>
    <row r="102" spans="64:116" s="57" customFormat="1" ht="13.5" customHeight="1"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</row>
    <row r="103" spans="64:116" s="57" customFormat="1" ht="13.5" customHeight="1"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</row>
    <row r="104" spans="64:116" s="57" customFormat="1" ht="13.5" customHeight="1"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</row>
    <row r="105" spans="64:116" s="57" customFormat="1" ht="13.5" customHeight="1"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</row>
    <row r="106" spans="64:116" s="57" customFormat="1" ht="13.5" customHeight="1"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</row>
    <row r="107" spans="64:116" s="57" customFormat="1" ht="13.5" customHeight="1"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</row>
    <row r="108" spans="64:116" s="57" customFormat="1" ht="13.5" customHeight="1"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</row>
    <row r="109" spans="64:116" s="57" customFormat="1" ht="13.5" customHeight="1"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</row>
    <row r="110" spans="64:116" s="57" customFormat="1" ht="13.5" customHeight="1"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</row>
    <row r="111" spans="64:116" s="57" customFormat="1" ht="13.5" customHeight="1"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</row>
    <row r="112" spans="64:116" s="57" customFormat="1" ht="13.5" customHeight="1"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</row>
    <row r="113" spans="64:116" s="57" customFormat="1" ht="13.5" customHeight="1"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</row>
    <row r="114" spans="64:116" s="57" customFormat="1" ht="13.5" customHeight="1"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</row>
    <row r="115" spans="64:116" s="57" customFormat="1" ht="13.5" customHeight="1"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</row>
    <row r="116" spans="64:116" s="57" customFormat="1" ht="13.5" customHeight="1"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</row>
    <row r="117" spans="64:116" s="57" customFormat="1" ht="13.5" customHeight="1"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</row>
    <row r="118" spans="64:116" s="57" customFormat="1" ht="13.5" customHeight="1"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</row>
    <row r="119" spans="64:116" s="57" customFormat="1" ht="13.5" customHeight="1"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</row>
    <row r="120" spans="64:116" s="57" customFormat="1" ht="13.5" customHeight="1"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</row>
    <row r="121" spans="64:116" s="57" customFormat="1" ht="13.5" customHeight="1"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</row>
    <row r="122" spans="64:116" s="57" customFormat="1" ht="13.5" customHeight="1"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</row>
    <row r="123" spans="64:116" s="57" customFormat="1" ht="13.5" customHeight="1"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</row>
    <row r="124" spans="64:116" s="57" customFormat="1" ht="13.5" customHeight="1"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</row>
    <row r="125" spans="64:116" s="57" customFormat="1" ht="13.5" customHeight="1"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</row>
    <row r="126" spans="64:116" s="57" customFormat="1" ht="13.5" customHeight="1"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</row>
    <row r="127" spans="64:116" s="57" customFormat="1" ht="13.5" customHeight="1"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</row>
    <row r="128" spans="64:116" s="57" customFormat="1" ht="13.5" customHeight="1"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</row>
    <row r="129" spans="64:116" s="57" customFormat="1" ht="13.5" customHeight="1"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</row>
    <row r="130" spans="64:116" s="57" customFormat="1" ht="13.5" customHeight="1"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</row>
    <row r="131" spans="64:116" s="57" customFormat="1" ht="13.5" customHeight="1"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</row>
    <row r="132" spans="64:116" s="57" customFormat="1" ht="13.5" customHeight="1"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</row>
    <row r="133" spans="64:116" s="57" customFormat="1" ht="13.5" customHeight="1"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</row>
    <row r="134" spans="64:116" s="57" customFormat="1" ht="13.5" customHeight="1"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</row>
    <row r="135" spans="64:116" s="57" customFormat="1" ht="13.5" customHeight="1"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</row>
    <row r="136" spans="64:116" s="57" customFormat="1" ht="13.5" customHeight="1"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</row>
    <row r="137" spans="64:116" s="57" customFormat="1" ht="13.5" customHeight="1"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</row>
    <row r="138" spans="64:116" s="57" customFormat="1" ht="13.5" customHeight="1"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</row>
    <row r="139" spans="64:116" s="57" customFormat="1" ht="13.5" customHeight="1"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</row>
    <row r="140" spans="64:116" s="57" customFormat="1" ht="13.5" customHeight="1"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</row>
    <row r="141" spans="64:116" s="57" customFormat="1" ht="13.5" customHeight="1"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</row>
    <row r="142" spans="64:116" s="57" customFormat="1" ht="13.5" customHeight="1"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</row>
    <row r="143" spans="64:116" s="57" customFormat="1" ht="13.5" customHeight="1"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</row>
    <row r="144" spans="64:116" s="57" customFormat="1" ht="13.5" customHeight="1"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</row>
    <row r="145" spans="64:116" s="57" customFormat="1" ht="13.5" customHeight="1"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</row>
    <row r="146" spans="64:116" s="57" customFormat="1" ht="13.5" customHeight="1"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</row>
    <row r="147" spans="64:116" s="57" customFormat="1" ht="13.5" customHeight="1"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</row>
    <row r="148" spans="64:116" s="57" customFormat="1" ht="13.5" customHeight="1"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</row>
    <row r="149" spans="64:116" s="57" customFormat="1" ht="13.5" customHeight="1"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</row>
    <row r="150" spans="64:116" s="57" customFormat="1" ht="13.5" customHeight="1"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</row>
    <row r="151" spans="64:116" s="57" customFormat="1" ht="13.5" customHeight="1"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</row>
    <row r="152" spans="64:116" s="57" customFormat="1" ht="13.5" customHeight="1"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</row>
    <row r="153" spans="64:116" s="57" customFormat="1" ht="13.5" customHeight="1"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</row>
    <row r="154" spans="64:116" s="57" customFormat="1" ht="13.5" customHeight="1"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</row>
    <row r="155" spans="64:116" s="57" customFormat="1" ht="13.5" customHeight="1"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</row>
    <row r="156" spans="64:116" s="57" customFormat="1" ht="13.5" customHeight="1"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</row>
    <row r="157" spans="64:116" s="57" customFormat="1" ht="13.5" customHeight="1"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</row>
    <row r="158" spans="64:116" s="57" customFormat="1" ht="13.5" customHeight="1"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</row>
    <row r="159" spans="64:116" s="57" customFormat="1" ht="13.5" customHeight="1"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</row>
    <row r="160" spans="64:116" s="57" customFormat="1" ht="13.5" customHeight="1"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</row>
    <row r="161" spans="64:116" s="57" customFormat="1" ht="13.5" customHeight="1"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</row>
    <row r="162" spans="64:116" s="57" customFormat="1" ht="13.5" customHeight="1"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</row>
    <row r="163" spans="64:116" s="57" customFormat="1" ht="13.5" customHeight="1"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</row>
    <row r="164" spans="64:116" s="57" customFormat="1" ht="13.5" customHeight="1"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</row>
    <row r="165" spans="64:116" s="57" customFormat="1" ht="13.5" customHeight="1"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</row>
    <row r="166" spans="64:116" s="57" customFormat="1" ht="13.5" customHeight="1"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</row>
    <row r="167" spans="64:116" s="57" customFormat="1" ht="13.5" customHeight="1"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</row>
    <row r="168" spans="64:116" s="57" customFormat="1" ht="13.5" customHeight="1"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</row>
    <row r="169" spans="64:116" s="57" customFormat="1" ht="13.5" customHeight="1"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</row>
    <row r="170" spans="64:116" s="57" customFormat="1" ht="13.5" customHeight="1"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</row>
    <row r="171" spans="64:116" s="57" customFormat="1" ht="13.5" customHeight="1"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</row>
    <row r="172" spans="64:116" s="57" customFormat="1" ht="13.5" customHeight="1"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</row>
    <row r="173" spans="64:116" s="57" customFormat="1" ht="13.5" customHeight="1"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</row>
    <row r="174" spans="64:116" s="57" customFormat="1" ht="13.5" customHeight="1"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</row>
    <row r="175" s="57" customFormat="1" ht="13.5" customHeight="1"/>
    <row r="176" s="57" customFormat="1" ht="13.5" customHeight="1"/>
    <row r="177" s="57" customFormat="1" ht="13.5" customHeight="1"/>
    <row r="178" s="57" customFormat="1" ht="13.5" customHeight="1"/>
    <row r="179" s="57" customFormat="1" ht="13.5" customHeight="1"/>
    <row r="180" s="57" customFormat="1" ht="13.5" customHeight="1"/>
    <row r="181" s="57" customFormat="1" ht="13.5" customHeight="1"/>
    <row r="182" s="57" customFormat="1" ht="13.5" customHeight="1"/>
    <row r="183" s="57" customFormat="1" ht="13.5" customHeight="1"/>
    <row r="184" s="57" customFormat="1" ht="13.5" customHeight="1"/>
    <row r="185" s="57" customFormat="1" ht="13.5" customHeight="1"/>
    <row r="186" s="57" customFormat="1" ht="13.5" customHeight="1"/>
    <row r="187" s="57" customFormat="1" ht="13.5" customHeight="1"/>
    <row r="188" s="57" customFormat="1" ht="13.5" customHeight="1"/>
    <row r="189" s="57" customFormat="1" ht="13.5" customHeight="1"/>
    <row r="190" s="57" customFormat="1" ht="13.5" customHeight="1"/>
    <row r="191" s="57" customFormat="1" ht="13.5" customHeight="1"/>
    <row r="192" s="57" customFormat="1" ht="13.5" customHeight="1"/>
    <row r="193" s="57" customFormat="1" ht="13.5" customHeight="1"/>
    <row r="194" s="57" customFormat="1" ht="13.5" customHeight="1"/>
    <row r="195" s="57" customFormat="1" ht="13.5" customHeight="1"/>
    <row r="196" s="57" customFormat="1" ht="13.5" customHeight="1"/>
    <row r="197" s="57" customFormat="1" ht="13.5" customHeight="1"/>
    <row r="198" s="57" customFormat="1" ht="13.5" customHeight="1"/>
    <row r="199" s="57" customFormat="1" ht="13.5" customHeight="1"/>
    <row r="200" s="57" customFormat="1" ht="13.5" customHeight="1"/>
    <row r="201" s="57" customFormat="1" ht="13.5" customHeight="1"/>
    <row r="202" s="57" customFormat="1" ht="13.5" customHeight="1"/>
    <row r="203" s="57" customFormat="1" ht="13.5" customHeight="1"/>
    <row r="204" s="57" customFormat="1" ht="13.5" customHeight="1"/>
    <row r="205" s="57" customFormat="1" ht="13.5" customHeight="1"/>
    <row r="206" s="57" customFormat="1" ht="13.5" customHeight="1"/>
    <row r="207" s="57" customFormat="1" ht="13.5" customHeight="1"/>
    <row r="208" s="57" customFormat="1" ht="13.5" customHeight="1"/>
    <row r="209" s="57" customFormat="1" ht="13.5" customHeight="1"/>
    <row r="210" s="57" customFormat="1" ht="13.5" customHeight="1"/>
    <row r="211" s="57" customFormat="1" ht="13.5" customHeight="1"/>
    <row r="212" s="57" customFormat="1" ht="13.5" customHeight="1"/>
    <row r="213" s="57" customFormat="1" ht="13.5" customHeight="1"/>
    <row r="214" s="57" customFormat="1" ht="13.5" customHeight="1"/>
    <row r="215" s="57" customFormat="1" ht="13.5" customHeight="1"/>
    <row r="216" s="57" customFormat="1" ht="13.5" customHeight="1"/>
    <row r="217" s="57" customFormat="1" ht="13.5" customHeight="1"/>
    <row r="218" s="57" customFormat="1" ht="13.5" customHeight="1"/>
    <row r="219" s="57" customFormat="1" ht="13.5" customHeight="1"/>
    <row r="220" s="57" customFormat="1" ht="13.5" customHeight="1"/>
    <row r="221" s="57" customFormat="1" ht="13.5" customHeight="1"/>
    <row r="222" s="57" customFormat="1" ht="13.5" customHeight="1"/>
    <row r="223" s="57" customFormat="1" ht="13.5" customHeight="1"/>
    <row r="224" s="57" customFormat="1" ht="13.5" customHeight="1"/>
    <row r="225" s="57" customFormat="1" ht="13.5" customHeight="1"/>
    <row r="226" s="57" customFormat="1" ht="13.5" customHeight="1"/>
    <row r="227" s="57" customFormat="1" ht="13.5" customHeight="1"/>
    <row r="228" s="57" customFormat="1" ht="13.5" customHeight="1"/>
    <row r="229" s="57" customFormat="1" ht="13.5" customHeight="1"/>
    <row r="230" s="57" customFormat="1" ht="13.5" customHeight="1"/>
    <row r="231" s="57" customFormat="1" ht="13.5" customHeight="1"/>
    <row r="232" s="57" customFormat="1" ht="13.5" customHeight="1"/>
    <row r="233" s="57" customFormat="1" ht="13.5" customHeight="1"/>
    <row r="234" s="57" customFormat="1" ht="13.5" customHeight="1"/>
    <row r="235" s="57" customFormat="1" ht="13.5" customHeight="1"/>
    <row r="236" s="57" customFormat="1" ht="13.5" customHeight="1"/>
    <row r="237" s="57" customFormat="1" ht="13.5" customHeight="1"/>
    <row r="238" s="57" customFormat="1" ht="13.5" customHeight="1"/>
    <row r="239" s="57" customFormat="1" ht="13.5" customHeight="1"/>
    <row r="240" s="57" customFormat="1" ht="13.5" customHeight="1"/>
    <row r="241" s="57" customFormat="1" ht="13.5" customHeight="1"/>
    <row r="242" s="57" customFormat="1" ht="13.5" customHeight="1"/>
    <row r="243" s="57" customFormat="1" ht="13.5" customHeight="1"/>
    <row r="244" s="57" customFormat="1" ht="13.5" customHeight="1"/>
    <row r="245" s="57" customFormat="1" ht="13.5" customHeight="1"/>
    <row r="246" s="57" customFormat="1" ht="13.5" customHeight="1"/>
    <row r="247" s="57" customFormat="1" ht="13.5" customHeight="1"/>
    <row r="248" s="57" customFormat="1" ht="13.5" customHeight="1"/>
    <row r="249" s="57" customFormat="1" ht="13.5" customHeight="1"/>
    <row r="250" s="57" customFormat="1" ht="13.5" customHeight="1"/>
    <row r="251" s="57" customFormat="1" ht="13.5" customHeight="1"/>
    <row r="252" s="57" customFormat="1" ht="13.5" customHeight="1"/>
    <row r="253" s="57" customFormat="1" ht="13.5" customHeight="1"/>
    <row r="254" s="57" customFormat="1" ht="13.5" customHeight="1"/>
    <row r="255" s="57" customFormat="1" ht="13.5" customHeight="1"/>
    <row r="256" s="57" customFormat="1" ht="13.5" customHeight="1"/>
    <row r="257" s="57" customFormat="1" ht="13.5" customHeight="1"/>
    <row r="258" s="57" customFormat="1" ht="13.5" customHeight="1"/>
    <row r="259" s="57" customFormat="1" ht="13.5" customHeight="1"/>
    <row r="260" s="57" customFormat="1" ht="13.5" customHeight="1"/>
    <row r="261" s="57" customFormat="1" ht="13.5" customHeight="1"/>
    <row r="262" s="57" customFormat="1" ht="13.5" customHeight="1"/>
    <row r="263" s="57" customFormat="1" ht="13.5" customHeight="1"/>
    <row r="264" s="57" customFormat="1" ht="13.5" customHeight="1"/>
    <row r="265" s="57" customFormat="1" ht="13.5" customHeight="1"/>
    <row r="266" s="57" customFormat="1" ht="13.5" customHeight="1"/>
    <row r="267" s="57" customFormat="1" ht="13.5" customHeight="1"/>
    <row r="268" s="57" customFormat="1" ht="13.5" customHeight="1"/>
    <row r="269" s="57" customFormat="1" ht="13.5" customHeight="1"/>
    <row r="270" s="57" customFormat="1" ht="13.5" customHeight="1"/>
    <row r="271" s="57" customFormat="1" ht="13.5" customHeight="1"/>
    <row r="272" s="57" customFormat="1" ht="13.5" customHeight="1"/>
    <row r="273" s="57" customFormat="1" ht="13.5" customHeight="1"/>
    <row r="274" s="57" customFormat="1" ht="13.5" customHeight="1"/>
    <row r="275" spans="2:25" s="57" customFormat="1" ht="13.5" customHeight="1"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</row>
    <row r="276" spans="2:25" s="57" customFormat="1" ht="13.5" customHeight="1"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</row>
    <row r="277" spans="2:25" s="57" customFormat="1" ht="13.5" customHeight="1"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</row>
    <row r="278" spans="2:25" s="57" customFormat="1" ht="13.5" customHeight="1"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</row>
    <row r="279" spans="2:25" s="57" customFormat="1" ht="13.5" customHeight="1"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</row>
    <row r="280" spans="2:25" s="57" customFormat="1" ht="13.5" customHeight="1"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</row>
    <row r="281" spans="2:25" s="57" customFormat="1" ht="13.5" customHeight="1"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</row>
    <row r="282" spans="2:25" s="57" customFormat="1" ht="13.5" customHeight="1"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</row>
    <row r="283" spans="2:63" s="57" customFormat="1" ht="13.5" customHeight="1"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9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</row>
    <row r="284" spans="2:63" s="57" customFormat="1" ht="13.5" customHeight="1"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9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</row>
    <row r="285" spans="2:63" s="57" customFormat="1" ht="13.5" customHeight="1"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9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</row>
    <row r="286" spans="2:63" s="57" customFormat="1" ht="13.5" customHeight="1"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9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</row>
    <row r="287" spans="2:63" s="57" customFormat="1" ht="13.5" customHeight="1"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9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</row>
    <row r="288" spans="2:63" s="57" customFormat="1" ht="13.5" customHeight="1"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9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</row>
    <row r="289" spans="2:63" s="57" customFormat="1" ht="13.5" customHeight="1"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9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</row>
    <row r="290" spans="2:63" s="57" customFormat="1" ht="13.5" customHeight="1"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9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</row>
    <row r="291" spans="2:63" s="57" customFormat="1" ht="13.5" customHeight="1"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9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</row>
    <row r="292" spans="2:63" s="57" customFormat="1" ht="13.5" customHeight="1"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9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</row>
  </sheetData>
  <sheetProtection/>
  <mergeCells count="5">
    <mergeCell ref="AZ4:BK4"/>
    <mergeCell ref="D4:O4"/>
    <mergeCell ref="P4:AA4"/>
    <mergeCell ref="AB4:AM4"/>
    <mergeCell ref="AN4:AY4"/>
  </mergeCells>
  <printOptions gridLines="1" horizontalCentered="1"/>
  <pageMargins left="0.5905511811023623" right="0.5905511811023623" top="1.220472440944882" bottom="0.7874015748031497" header="0.7874015748031497" footer="0.3937007874015748"/>
  <pageSetup fitToHeight="1" fitToWidth="1" horizontalDpi="600" verticalDpi="600" orientation="landscape" paperSize="9" scale="15"/>
  <colBreaks count="4" manualBreakCount="4">
    <brk id="15" max="63" man="1"/>
    <brk id="27" max="63" man="1"/>
    <brk id="39" max="63" man="1"/>
    <brk id="51" max="63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B135"/>
  <sheetViews>
    <sheetView showGridLines="0" zoomScale="90" zoomScaleNormal="90" zoomScalePageLayoutView="90" workbookViewId="0" topLeftCell="A25">
      <selection activeCell="C15" sqref="C15"/>
    </sheetView>
  </sheetViews>
  <sheetFormatPr defaultColWidth="11.421875" defaultRowHeight="12.75"/>
  <cols>
    <col min="1" max="1" width="3.8515625" style="17" customWidth="1"/>
    <col min="2" max="2" width="45.140625" style="17" customWidth="1"/>
    <col min="3" max="16384" width="11.421875" style="17" customWidth="1"/>
  </cols>
  <sheetData>
    <row r="1" ht="12.75">
      <c r="B1" s="110"/>
    </row>
    <row r="2" spans="2:80" ht="12.75">
      <c r="B2" s="78" t="s">
        <v>45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</row>
    <row r="3" spans="2:80" ht="12.75" thickBot="1">
      <c r="B3" s="30"/>
      <c r="C3" s="30"/>
      <c r="D3" s="30"/>
      <c r="E3" s="30"/>
      <c r="F3" s="30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  <c r="S3" s="8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</row>
    <row r="4" spans="2:80" ht="13.5" thickBot="1">
      <c r="B4" s="358" t="s">
        <v>0</v>
      </c>
      <c r="C4" s="500" t="s">
        <v>1</v>
      </c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2"/>
      <c r="O4" s="500" t="s">
        <v>2</v>
      </c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2"/>
      <c r="AA4" s="500" t="s">
        <v>3</v>
      </c>
      <c r="AB4" s="501"/>
      <c r="AC4" s="501"/>
      <c r="AD4" s="501"/>
      <c r="AE4" s="501"/>
      <c r="AF4" s="501"/>
      <c r="AG4" s="501"/>
      <c r="AH4" s="501"/>
      <c r="AI4" s="501"/>
      <c r="AJ4" s="501"/>
      <c r="AK4" s="501"/>
      <c r="AL4" s="502"/>
      <c r="AM4" s="500" t="s">
        <v>4</v>
      </c>
      <c r="AN4" s="501"/>
      <c r="AO4" s="501"/>
      <c r="AP4" s="501"/>
      <c r="AQ4" s="501"/>
      <c r="AR4" s="501"/>
      <c r="AS4" s="501"/>
      <c r="AT4" s="501"/>
      <c r="AU4" s="501"/>
      <c r="AV4" s="501"/>
      <c r="AW4" s="501"/>
      <c r="AX4" s="502"/>
      <c r="AY4" s="500" t="s">
        <v>5</v>
      </c>
      <c r="AZ4" s="501"/>
      <c r="BA4" s="501"/>
      <c r="BB4" s="501"/>
      <c r="BC4" s="501"/>
      <c r="BD4" s="501"/>
      <c r="BE4" s="501"/>
      <c r="BF4" s="501"/>
      <c r="BG4" s="501"/>
      <c r="BH4" s="501"/>
      <c r="BI4" s="501"/>
      <c r="BJ4" s="502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</row>
    <row r="5" spans="2:80" ht="13.5" thickBot="1">
      <c r="B5" s="403"/>
      <c r="C5" s="404">
        <v>1</v>
      </c>
      <c r="D5" s="364">
        <v>2</v>
      </c>
      <c r="E5" s="364">
        <v>3</v>
      </c>
      <c r="F5" s="362">
        <v>4</v>
      </c>
      <c r="G5" s="364">
        <v>5</v>
      </c>
      <c r="H5" s="364">
        <v>6</v>
      </c>
      <c r="I5" s="362">
        <v>7</v>
      </c>
      <c r="J5" s="364">
        <v>8</v>
      </c>
      <c r="K5" s="364">
        <v>9</v>
      </c>
      <c r="L5" s="362">
        <v>10</v>
      </c>
      <c r="M5" s="364">
        <v>11</v>
      </c>
      <c r="N5" s="366">
        <v>12</v>
      </c>
      <c r="O5" s="404">
        <v>1</v>
      </c>
      <c r="P5" s="364">
        <v>2</v>
      </c>
      <c r="Q5" s="364">
        <v>3</v>
      </c>
      <c r="R5" s="362">
        <v>4</v>
      </c>
      <c r="S5" s="364">
        <v>5</v>
      </c>
      <c r="T5" s="364">
        <v>6</v>
      </c>
      <c r="U5" s="362">
        <v>7</v>
      </c>
      <c r="V5" s="364">
        <v>8</v>
      </c>
      <c r="W5" s="364">
        <v>9</v>
      </c>
      <c r="X5" s="362">
        <v>10</v>
      </c>
      <c r="Y5" s="364">
        <v>11</v>
      </c>
      <c r="Z5" s="366">
        <v>12</v>
      </c>
      <c r="AA5" s="404">
        <v>1</v>
      </c>
      <c r="AB5" s="364">
        <v>2</v>
      </c>
      <c r="AC5" s="364">
        <v>3</v>
      </c>
      <c r="AD5" s="362">
        <v>4</v>
      </c>
      <c r="AE5" s="364">
        <v>5</v>
      </c>
      <c r="AF5" s="364">
        <v>6</v>
      </c>
      <c r="AG5" s="362">
        <v>7</v>
      </c>
      <c r="AH5" s="364">
        <v>8</v>
      </c>
      <c r="AI5" s="364">
        <v>9</v>
      </c>
      <c r="AJ5" s="362">
        <v>10</v>
      </c>
      <c r="AK5" s="364">
        <v>11</v>
      </c>
      <c r="AL5" s="366">
        <v>12</v>
      </c>
      <c r="AM5" s="404">
        <v>1</v>
      </c>
      <c r="AN5" s="364">
        <v>2</v>
      </c>
      <c r="AO5" s="364">
        <v>3</v>
      </c>
      <c r="AP5" s="362">
        <v>4</v>
      </c>
      <c r="AQ5" s="364">
        <v>5</v>
      </c>
      <c r="AR5" s="364">
        <v>6</v>
      </c>
      <c r="AS5" s="362">
        <v>7</v>
      </c>
      <c r="AT5" s="364">
        <v>8</v>
      </c>
      <c r="AU5" s="364">
        <v>9</v>
      </c>
      <c r="AV5" s="362">
        <v>10</v>
      </c>
      <c r="AW5" s="364">
        <v>11</v>
      </c>
      <c r="AX5" s="366">
        <v>12</v>
      </c>
      <c r="AY5" s="404">
        <v>1</v>
      </c>
      <c r="AZ5" s="364">
        <v>2</v>
      </c>
      <c r="BA5" s="364">
        <v>3</v>
      </c>
      <c r="BB5" s="362">
        <v>4</v>
      </c>
      <c r="BC5" s="364">
        <v>5</v>
      </c>
      <c r="BD5" s="364">
        <v>6</v>
      </c>
      <c r="BE5" s="362">
        <v>7</v>
      </c>
      <c r="BF5" s="364">
        <v>8</v>
      </c>
      <c r="BG5" s="364">
        <v>9</v>
      </c>
      <c r="BH5" s="362">
        <v>10</v>
      </c>
      <c r="BI5" s="364">
        <v>11</v>
      </c>
      <c r="BJ5" s="366">
        <v>12</v>
      </c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</row>
    <row r="6" spans="2:80" ht="13.5" thickBot="1">
      <c r="B6" s="405" t="s">
        <v>33</v>
      </c>
      <c r="C6" s="424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6"/>
      <c r="O6" s="424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6"/>
      <c r="AA6" s="424"/>
      <c r="AB6" s="425"/>
      <c r="AC6" s="425"/>
      <c r="AD6" s="425"/>
      <c r="AE6" s="425"/>
      <c r="AF6" s="425"/>
      <c r="AG6" s="425"/>
      <c r="AH6" s="425"/>
      <c r="AI6" s="425"/>
      <c r="AJ6" s="425"/>
      <c r="AK6" s="425"/>
      <c r="AL6" s="426"/>
      <c r="AM6" s="424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6"/>
      <c r="AY6" s="424"/>
      <c r="AZ6" s="425"/>
      <c r="BA6" s="425"/>
      <c r="BB6" s="425"/>
      <c r="BC6" s="425"/>
      <c r="BD6" s="425"/>
      <c r="BE6" s="425"/>
      <c r="BF6" s="425"/>
      <c r="BG6" s="425"/>
      <c r="BH6" s="425"/>
      <c r="BI6" s="425"/>
      <c r="BJ6" s="426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</row>
    <row r="7" spans="2:80" ht="12.75" thickBot="1">
      <c r="B7" s="407"/>
      <c r="C7" s="424"/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6"/>
      <c r="O7" s="424"/>
      <c r="P7" s="425"/>
      <c r="Q7" s="425"/>
      <c r="R7" s="425"/>
      <c r="S7" s="425"/>
      <c r="T7" s="425"/>
      <c r="U7" s="425"/>
      <c r="V7" s="425"/>
      <c r="W7" s="425"/>
      <c r="X7" s="425"/>
      <c r="Y7" s="425"/>
      <c r="Z7" s="426"/>
      <c r="AA7" s="424"/>
      <c r="AB7" s="425"/>
      <c r="AC7" s="425"/>
      <c r="AD7" s="425"/>
      <c r="AE7" s="425"/>
      <c r="AF7" s="425"/>
      <c r="AG7" s="425"/>
      <c r="AH7" s="425"/>
      <c r="AI7" s="425"/>
      <c r="AJ7" s="425"/>
      <c r="AK7" s="425"/>
      <c r="AL7" s="426"/>
      <c r="AM7" s="424"/>
      <c r="AN7" s="425"/>
      <c r="AO7" s="425"/>
      <c r="AP7" s="425"/>
      <c r="AQ7" s="425"/>
      <c r="AR7" s="425"/>
      <c r="AS7" s="425"/>
      <c r="AT7" s="425"/>
      <c r="AU7" s="425"/>
      <c r="AV7" s="425"/>
      <c r="AW7" s="425"/>
      <c r="AX7" s="426"/>
      <c r="AY7" s="424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6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</row>
    <row r="8" spans="2:80" ht="12.75" thickBot="1">
      <c r="B8" s="408"/>
      <c r="C8" s="430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2"/>
      <c r="O8" s="430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2"/>
      <c r="AA8" s="430"/>
      <c r="AB8" s="431"/>
      <c r="AC8" s="431"/>
      <c r="AD8" s="431"/>
      <c r="AE8" s="431"/>
      <c r="AF8" s="431"/>
      <c r="AG8" s="431"/>
      <c r="AH8" s="431"/>
      <c r="AI8" s="431"/>
      <c r="AJ8" s="431"/>
      <c r="AK8" s="431"/>
      <c r="AL8" s="432"/>
      <c r="AM8" s="430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2"/>
      <c r="AY8" s="430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2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</row>
    <row r="9" spans="2:80" s="19" customFormat="1" ht="13.5" thickBot="1">
      <c r="B9" s="414" t="s">
        <v>39</v>
      </c>
      <c r="C9" s="415">
        <f aca="true" t="shared" si="0" ref="C9:AH9">SUM(C6:C8)</f>
        <v>0</v>
      </c>
      <c r="D9" s="416">
        <f t="shared" si="0"/>
        <v>0</v>
      </c>
      <c r="E9" s="416">
        <f t="shared" si="0"/>
        <v>0</v>
      </c>
      <c r="F9" s="416">
        <f t="shared" si="0"/>
        <v>0</v>
      </c>
      <c r="G9" s="416">
        <f t="shared" si="0"/>
        <v>0</v>
      </c>
      <c r="H9" s="416">
        <f t="shared" si="0"/>
        <v>0</v>
      </c>
      <c r="I9" s="416">
        <f t="shared" si="0"/>
        <v>0</v>
      </c>
      <c r="J9" s="416">
        <f t="shared" si="0"/>
        <v>0</v>
      </c>
      <c r="K9" s="416">
        <f t="shared" si="0"/>
        <v>0</v>
      </c>
      <c r="L9" s="416">
        <f t="shared" si="0"/>
        <v>0</v>
      </c>
      <c r="M9" s="416">
        <f t="shared" si="0"/>
        <v>0</v>
      </c>
      <c r="N9" s="417">
        <f t="shared" si="0"/>
        <v>0</v>
      </c>
      <c r="O9" s="415">
        <f t="shared" si="0"/>
        <v>0</v>
      </c>
      <c r="P9" s="416">
        <f t="shared" si="0"/>
        <v>0</v>
      </c>
      <c r="Q9" s="416">
        <f t="shared" si="0"/>
        <v>0</v>
      </c>
      <c r="R9" s="416">
        <f t="shared" si="0"/>
        <v>0</v>
      </c>
      <c r="S9" s="416">
        <f t="shared" si="0"/>
        <v>0</v>
      </c>
      <c r="T9" s="416">
        <f t="shared" si="0"/>
        <v>0</v>
      </c>
      <c r="U9" s="416">
        <f t="shared" si="0"/>
        <v>0</v>
      </c>
      <c r="V9" s="416">
        <f t="shared" si="0"/>
        <v>0</v>
      </c>
      <c r="W9" s="416">
        <f t="shared" si="0"/>
        <v>0</v>
      </c>
      <c r="X9" s="416">
        <f t="shared" si="0"/>
        <v>0</v>
      </c>
      <c r="Y9" s="416">
        <f t="shared" si="0"/>
        <v>0</v>
      </c>
      <c r="Z9" s="417">
        <f t="shared" si="0"/>
        <v>0</v>
      </c>
      <c r="AA9" s="415">
        <f t="shared" si="0"/>
        <v>0</v>
      </c>
      <c r="AB9" s="416">
        <f t="shared" si="0"/>
        <v>0</v>
      </c>
      <c r="AC9" s="416">
        <f t="shared" si="0"/>
        <v>0</v>
      </c>
      <c r="AD9" s="416">
        <f t="shared" si="0"/>
        <v>0</v>
      </c>
      <c r="AE9" s="416">
        <f t="shared" si="0"/>
        <v>0</v>
      </c>
      <c r="AF9" s="416">
        <f t="shared" si="0"/>
        <v>0</v>
      </c>
      <c r="AG9" s="416">
        <f t="shared" si="0"/>
        <v>0</v>
      </c>
      <c r="AH9" s="416">
        <f t="shared" si="0"/>
        <v>0</v>
      </c>
      <c r="AI9" s="416">
        <f aca="true" t="shared" si="1" ref="AI9:BJ9">SUM(AI6:AI8)</f>
        <v>0</v>
      </c>
      <c r="AJ9" s="416">
        <f t="shared" si="1"/>
        <v>0</v>
      </c>
      <c r="AK9" s="416">
        <f t="shared" si="1"/>
        <v>0</v>
      </c>
      <c r="AL9" s="417">
        <f t="shared" si="1"/>
        <v>0</v>
      </c>
      <c r="AM9" s="415">
        <f t="shared" si="1"/>
        <v>0</v>
      </c>
      <c r="AN9" s="416">
        <f t="shared" si="1"/>
        <v>0</v>
      </c>
      <c r="AO9" s="416">
        <f t="shared" si="1"/>
        <v>0</v>
      </c>
      <c r="AP9" s="416">
        <f t="shared" si="1"/>
        <v>0</v>
      </c>
      <c r="AQ9" s="416">
        <f t="shared" si="1"/>
        <v>0</v>
      </c>
      <c r="AR9" s="416">
        <f t="shared" si="1"/>
        <v>0</v>
      </c>
      <c r="AS9" s="416">
        <f t="shared" si="1"/>
        <v>0</v>
      </c>
      <c r="AT9" s="416">
        <f t="shared" si="1"/>
        <v>0</v>
      </c>
      <c r="AU9" s="416">
        <f t="shared" si="1"/>
        <v>0</v>
      </c>
      <c r="AV9" s="416">
        <f t="shared" si="1"/>
        <v>0</v>
      </c>
      <c r="AW9" s="416">
        <f t="shared" si="1"/>
        <v>0</v>
      </c>
      <c r="AX9" s="417">
        <f t="shared" si="1"/>
        <v>0</v>
      </c>
      <c r="AY9" s="415">
        <f t="shared" si="1"/>
        <v>0</v>
      </c>
      <c r="AZ9" s="416">
        <f t="shared" si="1"/>
        <v>0</v>
      </c>
      <c r="BA9" s="416">
        <f t="shared" si="1"/>
        <v>0</v>
      </c>
      <c r="BB9" s="416">
        <f t="shared" si="1"/>
        <v>0</v>
      </c>
      <c r="BC9" s="416">
        <f t="shared" si="1"/>
        <v>0</v>
      </c>
      <c r="BD9" s="416">
        <f t="shared" si="1"/>
        <v>0</v>
      </c>
      <c r="BE9" s="416">
        <f t="shared" si="1"/>
        <v>0</v>
      </c>
      <c r="BF9" s="416">
        <f t="shared" si="1"/>
        <v>0</v>
      </c>
      <c r="BG9" s="416">
        <f t="shared" si="1"/>
        <v>0</v>
      </c>
      <c r="BH9" s="416">
        <f t="shared" si="1"/>
        <v>0</v>
      </c>
      <c r="BI9" s="416">
        <f t="shared" si="1"/>
        <v>0</v>
      </c>
      <c r="BJ9" s="417">
        <f t="shared" si="1"/>
        <v>0</v>
      </c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</row>
    <row r="10" spans="2:80" s="19" customFormat="1" ht="13.5" thickBot="1">
      <c r="B10" s="409" t="s">
        <v>40</v>
      </c>
      <c r="C10" s="418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20"/>
      <c r="O10" s="418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20"/>
      <c r="AA10" s="418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20"/>
      <c r="AM10" s="418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20"/>
      <c r="AY10" s="418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20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</row>
    <row r="11" spans="2:80" s="19" customFormat="1" ht="13.5" thickBot="1">
      <c r="B11" s="409"/>
      <c r="C11" s="418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20"/>
      <c r="O11" s="418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20"/>
      <c r="AA11" s="418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20"/>
      <c r="AM11" s="418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20"/>
      <c r="AY11" s="418"/>
      <c r="AZ11" s="419"/>
      <c r="BA11" s="419"/>
      <c r="BB11" s="419"/>
      <c r="BC11" s="419"/>
      <c r="BD11" s="419"/>
      <c r="BE11" s="419"/>
      <c r="BF11" s="419"/>
      <c r="BG11" s="419"/>
      <c r="BH11" s="419"/>
      <c r="BI11" s="419"/>
      <c r="BJ11" s="420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</row>
    <row r="12" spans="2:80" ht="13.5" thickBot="1">
      <c r="B12" s="405" t="s">
        <v>38</v>
      </c>
      <c r="C12" s="421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3"/>
      <c r="O12" s="421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3"/>
      <c r="AA12" s="421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3"/>
      <c r="AM12" s="421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3"/>
      <c r="AY12" s="421"/>
      <c r="AZ12" s="422"/>
      <c r="BA12" s="422"/>
      <c r="BB12" s="422"/>
      <c r="BC12" s="422"/>
      <c r="BD12" s="422"/>
      <c r="BE12" s="422"/>
      <c r="BF12" s="422"/>
      <c r="BG12" s="422"/>
      <c r="BH12" s="422"/>
      <c r="BI12" s="422"/>
      <c r="BJ12" s="423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2:80" ht="12.75" thickBot="1">
      <c r="B13" s="407"/>
      <c r="C13" s="424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6"/>
      <c r="O13" s="424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6"/>
      <c r="AA13" s="424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6"/>
      <c r="AM13" s="424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6"/>
      <c r="AY13" s="424"/>
      <c r="AZ13" s="425"/>
      <c r="BA13" s="425"/>
      <c r="BB13" s="425"/>
      <c r="BC13" s="425"/>
      <c r="BD13" s="425"/>
      <c r="BE13" s="425"/>
      <c r="BF13" s="425"/>
      <c r="BG13" s="425"/>
      <c r="BH13" s="425"/>
      <c r="BI13" s="425"/>
      <c r="BJ13" s="426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2:80" ht="12.75" thickBot="1">
      <c r="B14" s="407"/>
      <c r="C14" s="424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6"/>
      <c r="O14" s="424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6"/>
      <c r="AA14" s="424"/>
      <c r="AB14" s="425"/>
      <c r="AC14" s="425"/>
      <c r="AD14" s="425"/>
      <c r="AE14" s="425"/>
      <c r="AF14" s="425"/>
      <c r="AG14" s="425"/>
      <c r="AH14" s="425"/>
      <c r="AI14" s="425"/>
      <c r="AJ14" s="425"/>
      <c r="AK14" s="425"/>
      <c r="AL14" s="426"/>
      <c r="AM14" s="424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6"/>
      <c r="AY14" s="424"/>
      <c r="AZ14" s="425"/>
      <c r="BA14" s="425"/>
      <c r="BB14" s="425"/>
      <c r="BC14" s="425"/>
      <c r="BD14" s="425"/>
      <c r="BE14" s="425"/>
      <c r="BF14" s="425"/>
      <c r="BG14" s="425"/>
      <c r="BH14" s="425"/>
      <c r="BI14" s="425"/>
      <c r="BJ14" s="426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2:80" ht="13.5" thickBot="1">
      <c r="B15" s="405" t="s">
        <v>44</v>
      </c>
      <c r="C15" s="424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6"/>
      <c r="O15" s="424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6"/>
      <c r="AA15" s="424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6"/>
      <c r="AM15" s="424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6"/>
      <c r="AY15" s="424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6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2:80" ht="12.75" thickBot="1">
      <c r="B16" s="406"/>
      <c r="C16" s="424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6"/>
      <c r="O16" s="424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6"/>
      <c r="AA16" s="424"/>
      <c r="AB16" s="425"/>
      <c r="AC16" s="425"/>
      <c r="AD16" s="425"/>
      <c r="AE16" s="425"/>
      <c r="AF16" s="425"/>
      <c r="AG16" s="425"/>
      <c r="AH16" s="425"/>
      <c r="AI16" s="425"/>
      <c r="AJ16" s="425"/>
      <c r="AK16" s="425"/>
      <c r="AL16" s="426"/>
      <c r="AM16" s="424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6"/>
      <c r="AY16" s="424"/>
      <c r="AZ16" s="425"/>
      <c r="BA16" s="425"/>
      <c r="BB16" s="425"/>
      <c r="BC16" s="425"/>
      <c r="BD16" s="425"/>
      <c r="BE16" s="425"/>
      <c r="BF16" s="425"/>
      <c r="BG16" s="425"/>
      <c r="BH16" s="425"/>
      <c r="BI16" s="425"/>
      <c r="BJ16" s="426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2:80" ht="12.75" thickBot="1">
      <c r="B17" s="407"/>
      <c r="C17" s="424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6"/>
      <c r="O17" s="424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6"/>
      <c r="AA17" s="424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6"/>
      <c r="AM17" s="424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6"/>
      <c r="AY17" s="424"/>
      <c r="AZ17" s="425"/>
      <c r="BA17" s="425"/>
      <c r="BB17" s="425"/>
      <c r="BC17" s="425"/>
      <c r="BD17" s="425"/>
      <c r="BE17" s="425"/>
      <c r="BF17" s="425"/>
      <c r="BG17" s="425"/>
      <c r="BH17" s="425"/>
      <c r="BI17" s="425"/>
      <c r="BJ17" s="426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2:80" ht="12.75" thickBot="1">
      <c r="B18" s="407"/>
      <c r="C18" s="424"/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6"/>
      <c r="O18" s="424"/>
      <c r="P18" s="425"/>
      <c r="Q18" s="425"/>
      <c r="R18" s="425"/>
      <c r="S18" s="425"/>
      <c r="T18" s="425"/>
      <c r="U18" s="425"/>
      <c r="V18" s="425"/>
      <c r="W18" s="425"/>
      <c r="X18" s="425"/>
      <c r="Y18" s="425"/>
      <c r="Z18" s="426"/>
      <c r="AA18" s="424"/>
      <c r="AB18" s="425"/>
      <c r="AC18" s="425"/>
      <c r="AD18" s="425"/>
      <c r="AE18" s="425"/>
      <c r="AF18" s="425"/>
      <c r="AG18" s="425"/>
      <c r="AH18" s="425"/>
      <c r="AI18" s="425"/>
      <c r="AJ18" s="425"/>
      <c r="AK18" s="425"/>
      <c r="AL18" s="426"/>
      <c r="AM18" s="424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6"/>
      <c r="AY18" s="424"/>
      <c r="AZ18" s="425"/>
      <c r="BA18" s="425"/>
      <c r="BB18" s="425"/>
      <c r="BC18" s="425"/>
      <c r="BD18" s="425"/>
      <c r="BE18" s="425"/>
      <c r="BF18" s="425"/>
      <c r="BG18" s="425"/>
      <c r="BH18" s="425"/>
      <c r="BI18" s="425"/>
      <c r="BJ18" s="426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2:80" ht="12.75" thickBot="1">
      <c r="B19" s="406"/>
      <c r="C19" s="424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6"/>
      <c r="O19" s="424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6"/>
      <c r="AA19" s="424"/>
      <c r="AB19" s="425"/>
      <c r="AC19" s="425"/>
      <c r="AD19" s="425"/>
      <c r="AE19" s="425"/>
      <c r="AF19" s="425"/>
      <c r="AG19" s="425"/>
      <c r="AH19" s="425"/>
      <c r="AI19" s="425"/>
      <c r="AJ19" s="425"/>
      <c r="AK19" s="425"/>
      <c r="AL19" s="426"/>
      <c r="AM19" s="424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6"/>
      <c r="AY19" s="424"/>
      <c r="AZ19" s="425"/>
      <c r="BA19" s="425"/>
      <c r="BB19" s="425"/>
      <c r="BC19" s="425"/>
      <c r="BD19" s="425"/>
      <c r="BE19" s="425"/>
      <c r="BF19" s="425"/>
      <c r="BG19" s="425"/>
      <c r="BH19" s="425"/>
      <c r="BI19" s="425"/>
      <c r="BJ19" s="426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2:80" ht="13.5" thickBot="1">
      <c r="B20" s="405" t="s">
        <v>34</v>
      </c>
      <c r="C20" s="421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3"/>
      <c r="O20" s="421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3"/>
      <c r="AA20" s="421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3"/>
      <c r="AM20" s="421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3"/>
      <c r="AY20" s="421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3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2:80" ht="12.75" thickBot="1">
      <c r="B21" s="406"/>
      <c r="C21" s="427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9"/>
      <c r="O21" s="427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9"/>
      <c r="AA21" s="427"/>
      <c r="AB21" s="428"/>
      <c r="AC21" s="428"/>
      <c r="AD21" s="428"/>
      <c r="AE21" s="428"/>
      <c r="AF21" s="428"/>
      <c r="AG21" s="428"/>
      <c r="AH21" s="428"/>
      <c r="AI21" s="428"/>
      <c r="AJ21" s="428"/>
      <c r="AK21" s="428"/>
      <c r="AL21" s="429"/>
      <c r="AM21" s="427"/>
      <c r="AN21" s="428"/>
      <c r="AO21" s="428"/>
      <c r="AP21" s="428"/>
      <c r="AQ21" s="428"/>
      <c r="AR21" s="428"/>
      <c r="AS21" s="428"/>
      <c r="AT21" s="428"/>
      <c r="AU21" s="428"/>
      <c r="AV21" s="428"/>
      <c r="AW21" s="428"/>
      <c r="AX21" s="429"/>
      <c r="AY21" s="427"/>
      <c r="AZ21" s="428"/>
      <c r="BA21" s="428"/>
      <c r="BB21" s="428"/>
      <c r="BC21" s="428"/>
      <c r="BD21" s="428"/>
      <c r="BE21" s="428"/>
      <c r="BF21" s="428"/>
      <c r="BG21" s="428"/>
      <c r="BH21" s="428"/>
      <c r="BI21" s="428"/>
      <c r="BJ21" s="429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2:80" ht="12.75" thickBot="1">
      <c r="B22" s="406"/>
      <c r="C22" s="427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9"/>
      <c r="O22" s="427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9"/>
      <c r="AA22" s="427"/>
      <c r="AB22" s="428"/>
      <c r="AC22" s="428"/>
      <c r="AD22" s="428"/>
      <c r="AE22" s="428"/>
      <c r="AF22" s="428"/>
      <c r="AG22" s="428"/>
      <c r="AH22" s="428"/>
      <c r="AI22" s="428"/>
      <c r="AJ22" s="428"/>
      <c r="AK22" s="428"/>
      <c r="AL22" s="429"/>
      <c r="AM22" s="427"/>
      <c r="AN22" s="428"/>
      <c r="AO22" s="428"/>
      <c r="AP22" s="428"/>
      <c r="AQ22" s="428"/>
      <c r="AR22" s="428"/>
      <c r="AS22" s="428"/>
      <c r="AT22" s="428"/>
      <c r="AU22" s="428"/>
      <c r="AV22" s="428"/>
      <c r="AW22" s="428"/>
      <c r="AX22" s="429"/>
      <c r="AY22" s="427"/>
      <c r="AZ22" s="428"/>
      <c r="BA22" s="428"/>
      <c r="BB22" s="428"/>
      <c r="BC22" s="428"/>
      <c r="BD22" s="428"/>
      <c r="BE22" s="428"/>
      <c r="BF22" s="428"/>
      <c r="BG22" s="428"/>
      <c r="BH22" s="428"/>
      <c r="BI22" s="428"/>
      <c r="BJ22" s="429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2:80" ht="12.75" thickBot="1">
      <c r="B23" s="406"/>
      <c r="C23" s="421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3"/>
      <c r="O23" s="421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3"/>
      <c r="AA23" s="421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3"/>
      <c r="AM23" s="421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3"/>
      <c r="AY23" s="421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3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2:80" ht="13.5" thickBot="1">
      <c r="B24" s="405" t="s">
        <v>35</v>
      </c>
      <c r="C24" s="427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9"/>
      <c r="O24" s="427"/>
      <c r="P24" s="428"/>
      <c r="Q24" s="428"/>
      <c r="R24" s="428"/>
      <c r="S24" s="428"/>
      <c r="T24" s="428"/>
      <c r="U24" s="428"/>
      <c r="V24" s="428"/>
      <c r="W24" s="428"/>
      <c r="X24" s="428"/>
      <c r="Y24" s="428"/>
      <c r="Z24" s="429"/>
      <c r="AA24" s="427"/>
      <c r="AB24" s="428"/>
      <c r="AC24" s="428"/>
      <c r="AD24" s="428"/>
      <c r="AE24" s="428"/>
      <c r="AF24" s="428"/>
      <c r="AG24" s="428"/>
      <c r="AH24" s="428"/>
      <c r="AI24" s="428"/>
      <c r="AJ24" s="428"/>
      <c r="AK24" s="428"/>
      <c r="AL24" s="429"/>
      <c r="AM24" s="427"/>
      <c r="AN24" s="428"/>
      <c r="AO24" s="428"/>
      <c r="AP24" s="428"/>
      <c r="AQ24" s="428"/>
      <c r="AR24" s="428"/>
      <c r="AS24" s="428"/>
      <c r="AT24" s="428"/>
      <c r="AU24" s="428"/>
      <c r="AV24" s="428"/>
      <c r="AW24" s="428"/>
      <c r="AX24" s="429"/>
      <c r="AY24" s="427"/>
      <c r="AZ24" s="428"/>
      <c r="BA24" s="428"/>
      <c r="BB24" s="428"/>
      <c r="BC24" s="428"/>
      <c r="BD24" s="428"/>
      <c r="BE24" s="428"/>
      <c r="BF24" s="428"/>
      <c r="BG24" s="428"/>
      <c r="BH24" s="428"/>
      <c r="BI24" s="428"/>
      <c r="BJ24" s="429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2:80" ht="12.75" thickBot="1">
      <c r="B25" s="406"/>
      <c r="C25" s="427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9"/>
      <c r="O25" s="427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9"/>
      <c r="AA25" s="427"/>
      <c r="AB25" s="428"/>
      <c r="AC25" s="428"/>
      <c r="AD25" s="428"/>
      <c r="AE25" s="428"/>
      <c r="AF25" s="428"/>
      <c r="AG25" s="428"/>
      <c r="AH25" s="428"/>
      <c r="AI25" s="428"/>
      <c r="AJ25" s="428"/>
      <c r="AK25" s="428"/>
      <c r="AL25" s="429"/>
      <c r="AM25" s="427"/>
      <c r="AN25" s="428"/>
      <c r="AO25" s="428"/>
      <c r="AP25" s="428"/>
      <c r="AQ25" s="428"/>
      <c r="AR25" s="428"/>
      <c r="AS25" s="428"/>
      <c r="AT25" s="428"/>
      <c r="AU25" s="428"/>
      <c r="AV25" s="428"/>
      <c r="AW25" s="428"/>
      <c r="AX25" s="429"/>
      <c r="AY25" s="427"/>
      <c r="AZ25" s="428"/>
      <c r="BA25" s="428"/>
      <c r="BB25" s="428"/>
      <c r="BC25" s="428"/>
      <c r="BD25" s="428"/>
      <c r="BE25" s="428"/>
      <c r="BF25" s="428"/>
      <c r="BG25" s="428"/>
      <c r="BH25" s="428"/>
      <c r="BI25" s="428"/>
      <c r="BJ25" s="429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2:80" ht="12.75" thickBot="1">
      <c r="B26" s="406"/>
      <c r="C26" s="427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9"/>
      <c r="O26" s="427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9"/>
      <c r="AA26" s="427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9"/>
      <c r="AM26" s="427"/>
      <c r="AN26" s="428"/>
      <c r="AO26" s="428"/>
      <c r="AP26" s="428"/>
      <c r="AQ26" s="428"/>
      <c r="AR26" s="428"/>
      <c r="AS26" s="428"/>
      <c r="AT26" s="428"/>
      <c r="AU26" s="428"/>
      <c r="AV26" s="428"/>
      <c r="AW26" s="428"/>
      <c r="AX26" s="429"/>
      <c r="AY26" s="427"/>
      <c r="AZ26" s="428"/>
      <c r="BA26" s="428"/>
      <c r="BB26" s="428"/>
      <c r="BC26" s="428"/>
      <c r="BD26" s="428"/>
      <c r="BE26" s="428"/>
      <c r="BF26" s="428"/>
      <c r="BG26" s="428"/>
      <c r="BH26" s="428"/>
      <c r="BI26" s="428"/>
      <c r="BJ26" s="429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2:80" s="19" customFormat="1" ht="13.5" thickBot="1">
      <c r="B27" s="414" t="s">
        <v>41</v>
      </c>
      <c r="C27" s="415">
        <f aca="true" t="shared" si="2" ref="C27:AH27">SUM(C10:C26)</f>
        <v>0</v>
      </c>
      <c r="D27" s="416">
        <f t="shared" si="2"/>
        <v>0</v>
      </c>
      <c r="E27" s="416">
        <f t="shared" si="2"/>
        <v>0</v>
      </c>
      <c r="F27" s="416">
        <f t="shared" si="2"/>
        <v>0</v>
      </c>
      <c r="G27" s="416">
        <f t="shared" si="2"/>
        <v>0</v>
      </c>
      <c r="H27" s="416">
        <f t="shared" si="2"/>
        <v>0</v>
      </c>
      <c r="I27" s="416">
        <f t="shared" si="2"/>
        <v>0</v>
      </c>
      <c r="J27" s="416">
        <f t="shared" si="2"/>
        <v>0</v>
      </c>
      <c r="K27" s="416">
        <f t="shared" si="2"/>
        <v>0</v>
      </c>
      <c r="L27" s="416">
        <f t="shared" si="2"/>
        <v>0</v>
      </c>
      <c r="M27" s="416">
        <f t="shared" si="2"/>
        <v>0</v>
      </c>
      <c r="N27" s="417">
        <f t="shared" si="2"/>
        <v>0</v>
      </c>
      <c r="O27" s="415">
        <f t="shared" si="2"/>
        <v>0</v>
      </c>
      <c r="P27" s="416">
        <f t="shared" si="2"/>
        <v>0</v>
      </c>
      <c r="Q27" s="416">
        <f t="shared" si="2"/>
        <v>0</v>
      </c>
      <c r="R27" s="416">
        <f t="shared" si="2"/>
        <v>0</v>
      </c>
      <c r="S27" s="416">
        <f t="shared" si="2"/>
        <v>0</v>
      </c>
      <c r="T27" s="416">
        <f t="shared" si="2"/>
        <v>0</v>
      </c>
      <c r="U27" s="416">
        <f t="shared" si="2"/>
        <v>0</v>
      </c>
      <c r="V27" s="416">
        <f t="shared" si="2"/>
        <v>0</v>
      </c>
      <c r="W27" s="416">
        <f t="shared" si="2"/>
        <v>0</v>
      </c>
      <c r="X27" s="416">
        <f t="shared" si="2"/>
        <v>0</v>
      </c>
      <c r="Y27" s="416">
        <f t="shared" si="2"/>
        <v>0</v>
      </c>
      <c r="Z27" s="417">
        <f t="shared" si="2"/>
        <v>0</v>
      </c>
      <c r="AA27" s="415">
        <f t="shared" si="2"/>
        <v>0</v>
      </c>
      <c r="AB27" s="416">
        <f t="shared" si="2"/>
        <v>0</v>
      </c>
      <c r="AC27" s="416">
        <f t="shared" si="2"/>
        <v>0</v>
      </c>
      <c r="AD27" s="416">
        <f t="shared" si="2"/>
        <v>0</v>
      </c>
      <c r="AE27" s="416">
        <f t="shared" si="2"/>
        <v>0</v>
      </c>
      <c r="AF27" s="416">
        <f t="shared" si="2"/>
        <v>0</v>
      </c>
      <c r="AG27" s="416">
        <f t="shared" si="2"/>
        <v>0</v>
      </c>
      <c r="AH27" s="416">
        <f t="shared" si="2"/>
        <v>0</v>
      </c>
      <c r="AI27" s="416">
        <f aca="true" t="shared" si="3" ref="AI27:BJ27">SUM(AI10:AI26)</f>
        <v>0</v>
      </c>
      <c r="AJ27" s="416">
        <f t="shared" si="3"/>
        <v>0</v>
      </c>
      <c r="AK27" s="416">
        <f t="shared" si="3"/>
        <v>0</v>
      </c>
      <c r="AL27" s="417">
        <f t="shared" si="3"/>
        <v>0</v>
      </c>
      <c r="AM27" s="415">
        <f t="shared" si="3"/>
        <v>0</v>
      </c>
      <c r="AN27" s="416">
        <f t="shared" si="3"/>
        <v>0</v>
      </c>
      <c r="AO27" s="416">
        <f t="shared" si="3"/>
        <v>0</v>
      </c>
      <c r="AP27" s="416">
        <f t="shared" si="3"/>
        <v>0</v>
      </c>
      <c r="AQ27" s="416">
        <f t="shared" si="3"/>
        <v>0</v>
      </c>
      <c r="AR27" s="416">
        <f t="shared" si="3"/>
        <v>0</v>
      </c>
      <c r="AS27" s="416">
        <f t="shared" si="3"/>
        <v>0</v>
      </c>
      <c r="AT27" s="416">
        <f t="shared" si="3"/>
        <v>0</v>
      </c>
      <c r="AU27" s="416">
        <f t="shared" si="3"/>
        <v>0</v>
      </c>
      <c r="AV27" s="416">
        <f t="shared" si="3"/>
        <v>0</v>
      </c>
      <c r="AW27" s="416">
        <f t="shared" si="3"/>
        <v>0</v>
      </c>
      <c r="AX27" s="417">
        <f t="shared" si="3"/>
        <v>0</v>
      </c>
      <c r="AY27" s="415">
        <f t="shared" si="3"/>
        <v>0</v>
      </c>
      <c r="AZ27" s="416">
        <f t="shared" si="3"/>
        <v>0</v>
      </c>
      <c r="BA27" s="416">
        <f t="shared" si="3"/>
        <v>0</v>
      </c>
      <c r="BB27" s="416">
        <f t="shared" si="3"/>
        <v>0</v>
      </c>
      <c r="BC27" s="416">
        <f t="shared" si="3"/>
        <v>0</v>
      </c>
      <c r="BD27" s="416">
        <f t="shared" si="3"/>
        <v>0</v>
      </c>
      <c r="BE27" s="416">
        <f t="shared" si="3"/>
        <v>0</v>
      </c>
      <c r="BF27" s="416">
        <f t="shared" si="3"/>
        <v>0</v>
      </c>
      <c r="BG27" s="416">
        <f t="shared" si="3"/>
        <v>0</v>
      </c>
      <c r="BH27" s="416">
        <f t="shared" si="3"/>
        <v>0</v>
      </c>
      <c r="BI27" s="416">
        <f t="shared" si="3"/>
        <v>0</v>
      </c>
      <c r="BJ27" s="417">
        <f t="shared" si="3"/>
        <v>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</row>
    <row r="28" spans="2:80" ht="13.5" thickBot="1">
      <c r="B28" s="410" t="s">
        <v>95</v>
      </c>
      <c r="C28" s="411">
        <f aca="true" t="shared" si="4" ref="C28:AH28">C27+C9</f>
        <v>0</v>
      </c>
      <c r="D28" s="412">
        <f t="shared" si="4"/>
        <v>0</v>
      </c>
      <c r="E28" s="412">
        <f t="shared" si="4"/>
        <v>0</v>
      </c>
      <c r="F28" s="412">
        <f t="shared" si="4"/>
        <v>0</v>
      </c>
      <c r="G28" s="412">
        <f t="shared" si="4"/>
        <v>0</v>
      </c>
      <c r="H28" s="412">
        <f t="shared" si="4"/>
        <v>0</v>
      </c>
      <c r="I28" s="412">
        <f t="shared" si="4"/>
        <v>0</v>
      </c>
      <c r="J28" s="412">
        <f t="shared" si="4"/>
        <v>0</v>
      </c>
      <c r="K28" s="412">
        <f t="shared" si="4"/>
        <v>0</v>
      </c>
      <c r="L28" s="412">
        <f t="shared" si="4"/>
        <v>0</v>
      </c>
      <c r="M28" s="412">
        <f t="shared" si="4"/>
        <v>0</v>
      </c>
      <c r="N28" s="413">
        <f t="shared" si="4"/>
        <v>0</v>
      </c>
      <c r="O28" s="411">
        <f t="shared" si="4"/>
        <v>0</v>
      </c>
      <c r="P28" s="412">
        <f t="shared" si="4"/>
        <v>0</v>
      </c>
      <c r="Q28" s="412">
        <f t="shared" si="4"/>
        <v>0</v>
      </c>
      <c r="R28" s="412">
        <f t="shared" si="4"/>
        <v>0</v>
      </c>
      <c r="S28" s="412">
        <f t="shared" si="4"/>
        <v>0</v>
      </c>
      <c r="T28" s="412">
        <f t="shared" si="4"/>
        <v>0</v>
      </c>
      <c r="U28" s="412">
        <f t="shared" si="4"/>
        <v>0</v>
      </c>
      <c r="V28" s="412">
        <f t="shared" si="4"/>
        <v>0</v>
      </c>
      <c r="W28" s="412">
        <f t="shared" si="4"/>
        <v>0</v>
      </c>
      <c r="X28" s="412">
        <f t="shared" si="4"/>
        <v>0</v>
      </c>
      <c r="Y28" s="412">
        <f t="shared" si="4"/>
        <v>0</v>
      </c>
      <c r="Z28" s="413">
        <f t="shared" si="4"/>
        <v>0</v>
      </c>
      <c r="AA28" s="411">
        <f t="shared" si="4"/>
        <v>0</v>
      </c>
      <c r="AB28" s="412">
        <f t="shared" si="4"/>
        <v>0</v>
      </c>
      <c r="AC28" s="412">
        <f t="shared" si="4"/>
        <v>0</v>
      </c>
      <c r="AD28" s="412">
        <f t="shared" si="4"/>
        <v>0</v>
      </c>
      <c r="AE28" s="412">
        <f t="shared" si="4"/>
        <v>0</v>
      </c>
      <c r="AF28" s="412">
        <f t="shared" si="4"/>
        <v>0</v>
      </c>
      <c r="AG28" s="412">
        <f t="shared" si="4"/>
        <v>0</v>
      </c>
      <c r="AH28" s="412">
        <f t="shared" si="4"/>
        <v>0</v>
      </c>
      <c r="AI28" s="412">
        <f aca="true" t="shared" si="5" ref="AI28:BJ28">AI27+AI9</f>
        <v>0</v>
      </c>
      <c r="AJ28" s="412">
        <f t="shared" si="5"/>
        <v>0</v>
      </c>
      <c r="AK28" s="412">
        <f t="shared" si="5"/>
        <v>0</v>
      </c>
      <c r="AL28" s="413">
        <f t="shared" si="5"/>
        <v>0</v>
      </c>
      <c r="AM28" s="411">
        <f t="shared" si="5"/>
        <v>0</v>
      </c>
      <c r="AN28" s="412">
        <f t="shared" si="5"/>
        <v>0</v>
      </c>
      <c r="AO28" s="412">
        <f t="shared" si="5"/>
        <v>0</v>
      </c>
      <c r="AP28" s="412">
        <f t="shared" si="5"/>
        <v>0</v>
      </c>
      <c r="AQ28" s="412">
        <f t="shared" si="5"/>
        <v>0</v>
      </c>
      <c r="AR28" s="412">
        <f t="shared" si="5"/>
        <v>0</v>
      </c>
      <c r="AS28" s="412">
        <f t="shared" si="5"/>
        <v>0</v>
      </c>
      <c r="AT28" s="412">
        <f t="shared" si="5"/>
        <v>0</v>
      </c>
      <c r="AU28" s="412">
        <f t="shared" si="5"/>
        <v>0</v>
      </c>
      <c r="AV28" s="412">
        <f t="shared" si="5"/>
        <v>0</v>
      </c>
      <c r="AW28" s="412">
        <f t="shared" si="5"/>
        <v>0</v>
      </c>
      <c r="AX28" s="413">
        <f t="shared" si="5"/>
        <v>0</v>
      </c>
      <c r="AY28" s="411">
        <f t="shared" si="5"/>
        <v>0</v>
      </c>
      <c r="AZ28" s="412">
        <f t="shared" si="5"/>
        <v>0</v>
      </c>
      <c r="BA28" s="412">
        <f t="shared" si="5"/>
        <v>0</v>
      </c>
      <c r="BB28" s="412">
        <f t="shared" si="5"/>
        <v>0</v>
      </c>
      <c r="BC28" s="412">
        <f t="shared" si="5"/>
        <v>0</v>
      </c>
      <c r="BD28" s="412">
        <f t="shared" si="5"/>
        <v>0</v>
      </c>
      <c r="BE28" s="412">
        <f t="shared" si="5"/>
        <v>0</v>
      </c>
      <c r="BF28" s="412">
        <f t="shared" si="5"/>
        <v>0</v>
      </c>
      <c r="BG28" s="412">
        <f t="shared" si="5"/>
        <v>0</v>
      </c>
      <c r="BH28" s="412">
        <f t="shared" si="5"/>
        <v>0</v>
      </c>
      <c r="BI28" s="412">
        <f t="shared" si="5"/>
        <v>0</v>
      </c>
      <c r="BJ28" s="413">
        <f t="shared" si="5"/>
        <v>0</v>
      </c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</row>
    <row r="29" spans="2:80" ht="12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</row>
    <row r="30" spans="2:80" ht="12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</row>
    <row r="31" spans="2:80" ht="12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</row>
    <row r="32" spans="2:80" ht="12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</row>
    <row r="33" spans="2:80" ht="12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</row>
    <row r="34" spans="2:80" ht="1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</row>
    <row r="35" spans="2:80" ht="12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</row>
    <row r="36" spans="2:80" ht="12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</row>
    <row r="37" spans="2:80" ht="12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</row>
    <row r="38" spans="2:80" ht="12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</row>
    <row r="39" spans="2:80" ht="12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</row>
    <row r="40" spans="2:80" ht="12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</row>
    <row r="41" spans="2:80" ht="12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</row>
    <row r="42" spans="2:80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</row>
    <row r="43" spans="2:80" ht="12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</row>
    <row r="44" spans="2:80" ht="12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</row>
    <row r="45" spans="2:80" ht="12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</row>
    <row r="46" spans="2:80" ht="1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</row>
    <row r="47" spans="2:80" ht="1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</row>
    <row r="48" spans="2:80" ht="1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</row>
    <row r="49" spans="2:80" ht="1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</row>
    <row r="50" spans="2:80" ht="1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</row>
    <row r="51" spans="2:80" ht="1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</row>
    <row r="52" spans="2:80" ht="1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</row>
    <row r="53" spans="2:80" ht="1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</row>
    <row r="54" spans="2:80" ht="1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</row>
    <row r="55" spans="2:80" ht="1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</row>
    <row r="56" spans="2:80" ht="1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</row>
    <row r="57" spans="2:80" ht="12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</row>
    <row r="58" spans="2:80" ht="1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</row>
    <row r="59" spans="2:80" ht="1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</row>
    <row r="60" spans="2:80" ht="1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</row>
    <row r="61" spans="2:80" ht="1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</row>
    <row r="62" spans="2:80" ht="1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</row>
    <row r="63" spans="2:80" ht="1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</row>
    <row r="64" spans="2:80" ht="1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</row>
    <row r="65" spans="2:80" ht="1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</row>
    <row r="66" spans="2:80" ht="1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</row>
    <row r="67" spans="2:80" ht="1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2:80" ht="1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2:80" ht="1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</row>
    <row r="70" spans="2:80" ht="1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2:80" ht="1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</row>
    <row r="72" spans="2:80" ht="1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</row>
    <row r="73" spans="2:80" ht="1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</row>
    <row r="74" spans="2:80" ht="1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</row>
    <row r="75" spans="2:80" ht="1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</row>
    <row r="76" spans="2:80" ht="1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</row>
    <row r="77" spans="2:80" ht="12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</row>
    <row r="78" spans="2:80" ht="12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</row>
    <row r="79" spans="2:80" ht="12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</row>
    <row r="80" spans="2:80" ht="12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</row>
    <row r="81" spans="2:80" ht="12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</row>
    <row r="82" spans="2:80" ht="12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</row>
    <row r="83" spans="2:80" ht="12"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</row>
    <row r="84" spans="2:80" ht="12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</row>
    <row r="85" spans="2:80" ht="12"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</row>
    <row r="86" spans="2:80" ht="12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</row>
    <row r="87" spans="2:80" ht="12"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</row>
    <row r="88" spans="2:80" ht="12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</row>
    <row r="89" spans="2:80" ht="12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</row>
    <row r="90" spans="2:80" ht="1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</row>
    <row r="91" spans="2:80" ht="12"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</row>
    <row r="92" spans="2:80" ht="12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</row>
    <row r="93" spans="2:80" ht="12"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</row>
    <row r="94" spans="2:80" ht="12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</row>
    <row r="95" spans="2:80" ht="12"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</row>
    <row r="96" spans="2:80" ht="12"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</row>
    <row r="97" spans="2:80" ht="12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</row>
    <row r="98" spans="2:80" ht="12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</row>
    <row r="99" spans="2:80" ht="12"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</row>
    <row r="100" spans="2:80" ht="12"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</row>
    <row r="101" spans="2:80" ht="12"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</row>
    <row r="102" spans="2:80" ht="12"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</row>
    <row r="103" spans="2:80" ht="12"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</row>
    <row r="104" spans="2:80" ht="12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</row>
    <row r="105" spans="2:80" ht="12"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</row>
    <row r="106" spans="2:80" ht="12"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</row>
    <row r="107" spans="2:80" ht="12"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</row>
    <row r="108" spans="2:80" ht="12"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</row>
    <row r="109" spans="2:80" ht="12"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</row>
    <row r="110" spans="2:80" ht="12"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</row>
    <row r="111" spans="2:80" ht="12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</row>
    <row r="112" spans="2:80" ht="12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</row>
    <row r="113" spans="2:80" ht="12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</row>
    <row r="114" spans="2:80" ht="12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</row>
    <row r="115" spans="2:80" ht="12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</row>
    <row r="116" spans="2:80" ht="12"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</row>
    <row r="117" spans="2:80" ht="12"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</row>
    <row r="118" spans="2:80" ht="12"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</row>
    <row r="119" spans="2:80" ht="12"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</row>
    <row r="120" spans="2:80" ht="12"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</row>
    <row r="121" spans="2:80" ht="12"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</row>
    <row r="122" spans="2:80" ht="12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</row>
    <row r="123" spans="2:80" ht="12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</row>
    <row r="124" spans="2:80" ht="12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</row>
    <row r="125" spans="2:80" ht="12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</row>
    <row r="126" spans="2:80" ht="12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</row>
    <row r="127" spans="2:80" ht="12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</row>
    <row r="128" spans="2:80" ht="12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</row>
    <row r="129" spans="2:80" ht="12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</row>
    <row r="130" spans="2:80" ht="12"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</row>
    <row r="131" spans="2:80" ht="12"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</row>
    <row r="132" spans="2:80" ht="12"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</row>
    <row r="133" spans="2:80" ht="12"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</row>
    <row r="134" spans="2:80" ht="12"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</row>
    <row r="135" spans="2:80" ht="12"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</row>
  </sheetData>
  <sheetProtection/>
  <mergeCells count="5">
    <mergeCell ref="AA4:AL4"/>
    <mergeCell ref="AM4:AX4"/>
    <mergeCell ref="AY4:BJ4"/>
    <mergeCell ref="C4:N4"/>
    <mergeCell ref="O4:Z4"/>
  </mergeCells>
  <printOptions gridLines="1" horizontalCentered="1"/>
  <pageMargins left="0.5905511811023623" right="0.5905511811023623" top="1.220472440944882" bottom="0.7874015748031497" header="0.7874015748031497" footer="0.3937007874015748"/>
  <pageSetup fitToHeight="1" fitToWidth="1" horizontalDpi="600" verticalDpi="600" orientation="landscape" paperSize="9" scale="17"/>
  <colBreaks count="4" manualBreakCount="4">
    <brk id="14" max="42" man="1"/>
    <brk id="26" max="42" man="1"/>
    <brk id="38" max="42" man="1"/>
    <brk id="50" max="42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Jannis Friedag</dc:creator>
  <cp:keywords/>
  <dc:description/>
  <cp:lastModifiedBy>Patrick Röhm</cp:lastModifiedBy>
  <cp:lastPrinted>2009-11-09T12:12:51Z</cp:lastPrinted>
  <dcterms:created xsi:type="dcterms:W3CDTF">1998-07-30T10:35:41Z</dcterms:created>
  <dcterms:modified xsi:type="dcterms:W3CDTF">2020-10-15T13:23:32Z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0x010100405CF50D1FCA2D4FB7946656738F4336</vt:lpwstr>
  </property>
  <property fmtid="{D5CDD505-2E9C-101B-9397-08002B2CF9AE}" pid="3" name="Order">
    <vt:r8>16500</vt:r8>
  </property>
  <property fmtid="{D5CDD505-2E9C-101B-9397-08002B2CF9AE}" pid="4" name="_DCDateModified">
    <vt:lpwstr/>
  </property>
</Properties>
</file>